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20730" windowHeight="10770" firstSheet="4" activeTab="5"/>
  </bookViews>
  <sheets>
    <sheet name=" Fig 11a - England" sheetId="8" r:id="rId1"/>
    <sheet name="Fig 11b Scotland" sheetId="9" r:id="rId2"/>
    <sheet name="Fig 11c Wales" sheetId="13" r:id="rId3"/>
    <sheet name="Fig 12 Eng - Scot compare" sheetId="14" r:id="rId4"/>
    <sheet name="Figs 11 and 12 data" sheetId="3" r:id="rId5"/>
    <sheet name=" Fig  B3-1 Age 20-24 England " sheetId="15" r:id="rId6"/>
    <sheet name="Fig B3-1 data" sheetId="16" r:id="rId7"/>
  </sheets>
  <calcPr calcId="125725"/>
</workbook>
</file>

<file path=xl/calcChain.xml><?xml version="1.0" encoding="utf-8"?>
<calcChain xmlns="http://schemas.openxmlformats.org/spreadsheetml/2006/main">
  <c r="S27" i="3"/>
  <c r="R27"/>
  <c r="Q27"/>
  <c r="P27"/>
  <c r="S26"/>
  <c r="R26"/>
  <c r="Q26"/>
  <c r="P26"/>
  <c r="S25"/>
  <c r="R25"/>
  <c r="Q25"/>
  <c r="P25"/>
  <c r="S24"/>
  <c r="R24"/>
  <c r="Q24"/>
  <c r="P24"/>
  <c r="S23"/>
  <c r="R23"/>
  <c r="Q23"/>
  <c r="P23"/>
  <c r="S22"/>
  <c r="R22"/>
  <c r="Q22"/>
  <c r="P22"/>
  <c r="S21"/>
  <c r="R21"/>
  <c r="Q21"/>
  <c r="P21"/>
  <c r="S20"/>
  <c r="R20"/>
  <c r="Q20"/>
  <c r="P20"/>
  <c r="S19"/>
  <c r="R19"/>
  <c r="Q19"/>
  <c r="P19"/>
  <c r="S18"/>
  <c r="R18"/>
  <c r="Q18"/>
  <c r="P18"/>
  <c r="J27" i="16"/>
  <c r="J26"/>
  <c r="J25"/>
  <c r="J24"/>
  <c r="J23"/>
  <c r="J22"/>
  <c r="J21"/>
  <c r="J20"/>
  <c r="J19"/>
  <c r="J18"/>
  <c r="I27"/>
  <c r="H27"/>
  <c r="G27"/>
  <c r="F27"/>
  <c r="I26"/>
  <c r="H26"/>
  <c r="G26"/>
  <c r="F26"/>
  <c r="I25"/>
  <c r="H25"/>
  <c r="G25"/>
  <c r="F25"/>
  <c r="I24"/>
  <c r="H24"/>
  <c r="G24"/>
  <c r="F24"/>
  <c r="I23"/>
  <c r="H23"/>
  <c r="G23"/>
  <c r="F23"/>
  <c r="I22"/>
  <c r="H22"/>
  <c r="G22"/>
  <c r="F22"/>
  <c r="I21"/>
  <c r="H21"/>
  <c r="G21"/>
  <c r="F21"/>
  <c r="I20"/>
  <c r="H20"/>
  <c r="G20"/>
  <c r="F20"/>
  <c r="I19"/>
  <c r="H19"/>
  <c r="G19"/>
  <c r="F19"/>
  <c r="I18"/>
  <c r="H18"/>
  <c r="G18"/>
  <c r="F18"/>
  <c r="I40" i="3"/>
  <c r="H40"/>
  <c r="G40"/>
  <c r="F40"/>
  <c r="I39"/>
  <c r="H39"/>
  <c r="G39"/>
  <c r="F39"/>
  <c r="I38"/>
  <c r="H38"/>
  <c r="G38"/>
  <c r="F38"/>
  <c r="I37"/>
  <c r="H37"/>
  <c r="G37"/>
  <c r="F37"/>
  <c r="I36"/>
  <c r="H36"/>
  <c r="G36"/>
  <c r="F36"/>
  <c r="I35"/>
  <c r="H35"/>
  <c r="G35"/>
  <c r="F35"/>
  <c r="I34"/>
  <c r="H34"/>
  <c r="G34"/>
  <c r="F34"/>
  <c r="I33"/>
  <c r="H33"/>
  <c r="G33"/>
  <c r="F33"/>
  <c r="I32"/>
  <c r="H32"/>
  <c r="G32"/>
  <c r="F32"/>
  <c r="I31"/>
  <c r="H31"/>
  <c r="G31"/>
  <c r="F31"/>
  <c r="N27"/>
  <c r="M27"/>
  <c r="L27"/>
  <c r="K27"/>
  <c r="I27"/>
  <c r="H27"/>
  <c r="G27"/>
  <c r="F27"/>
  <c r="N21"/>
  <c r="N26"/>
  <c r="N25"/>
  <c r="N24"/>
  <c r="N23"/>
  <c r="N22"/>
  <c r="N20"/>
  <c r="N19"/>
  <c r="N18"/>
  <c r="I26"/>
  <c r="I25"/>
  <c r="I24"/>
  <c r="I23"/>
  <c r="I22"/>
  <c r="I21"/>
  <c r="I20"/>
  <c r="I19"/>
  <c r="I18"/>
  <c r="M26"/>
  <c r="L26"/>
  <c r="K26"/>
  <c r="H26"/>
  <c r="G26"/>
  <c r="F26"/>
  <c r="M25"/>
  <c r="L25"/>
  <c r="K25"/>
  <c r="H25"/>
  <c r="G25"/>
  <c r="F25"/>
  <c r="M24"/>
  <c r="L24"/>
  <c r="K24"/>
  <c r="H24"/>
  <c r="G24"/>
  <c r="F24"/>
  <c r="M23"/>
  <c r="L23"/>
  <c r="K23"/>
  <c r="H23"/>
  <c r="G23"/>
  <c r="F23"/>
  <c r="M22"/>
  <c r="L22"/>
  <c r="K22"/>
  <c r="H22"/>
  <c r="G22"/>
  <c r="F22"/>
  <c r="M21"/>
  <c r="L21"/>
  <c r="K21"/>
  <c r="H21"/>
  <c r="G21"/>
  <c r="F21"/>
  <c r="M20"/>
  <c r="L20"/>
  <c r="K20"/>
  <c r="H20"/>
  <c r="G20"/>
  <c r="F20"/>
  <c r="M19"/>
  <c r="L19"/>
  <c r="K19"/>
  <c r="H19"/>
  <c r="G19"/>
  <c r="F19"/>
  <c r="M18"/>
  <c r="L18"/>
  <c r="K18"/>
  <c r="H18"/>
  <c r="G18"/>
  <c r="F18"/>
</calcChain>
</file>

<file path=xl/sharedStrings.xml><?xml version="1.0" encoding="utf-8"?>
<sst xmlns="http://schemas.openxmlformats.org/spreadsheetml/2006/main" count="21" uniqueCount="8">
  <si>
    <t>25-29</t>
  </si>
  <si>
    <t>30-39</t>
  </si>
  <si>
    <t>40-60</t>
  </si>
  <si>
    <t>20-24</t>
  </si>
  <si>
    <t>England</t>
  </si>
  <si>
    <t>Scotland</t>
  </si>
  <si>
    <t>Wales</t>
  </si>
  <si>
    <t>England compared to Scotland</t>
  </si>
</sst>
</file>

<file path=xl/styles.xml><?xml version="1.0" encoding="utf-8"?>
<styleSheet xmlns="http://schemas.openxmlformats.org/spreadsheetml/2006/main">
  <numFmts count="1">
    <numFmt numFmtId="164" formatCode="0.0%"/>
  </numFmts>
  <fonts count="18"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1"/>
      <color rgb="FF006100"/>
      <name val="Verdana"/>
      <family val="2"/>
    </font>
    <font>
      <sz val="11"/>
      <color rgb="FF9C0006"/>
      <name val="Verdana"/>
      <family val="2"/>
    </font>
    <font>
      <sz val="11"/>
      <color rgb="FF9C6500"/>
      <name val="Verdana"/>
      <family val="2"/>
    </font>
    <font>
      <sz val="11"/>
      <color rgb="FF3F3F76"/>
      <name val="Verdana"/>
      <family val="2"/>
    </font>
    <font>
      <b/>
      <sz val="11"/>
      <color rgb="FF3F3F3F"/>
      <name val="Verdana"/>
      <family val="2"/>
    </font>
    <font>
      <b/>
      <sz val="11"/>
      <color rgb="FFFA7D00"/>
      <name val="Verdana"/>
      <family val="2"/>
    </font>
    <font>
      <sz val="11"/>
      <color rgb="FFFA7D00"/>
      <name val="Verdana"/>
      <family val="2"/>
    </font>
    <font>
      <b/>
      <sz val="11"/>
      <color theme="0"/>
      <name val="Verdana"/>
      <family val="2"/>
    </font>
    <font>
      <sz val="11"/>
      <color rgb="FFFF0000"/>
      <name val="Verdana"/>
      <family val="2"/>
    </font>
    <font>
      <i/>
      <sz val="11"/>
      <color rgb="FF7F7F7F"/>
      <name val="Verdana"/>
      <family val="2"/>
    </font>
    <font>
      <b/>
      <sz val="11"/>
      <color theme="1"/>
      <name val="Verdana"/>
      <family val="2"/>
    </font>
    <font>
      <sz val="11"/>
      <color theme="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42" applyNumberFormat="1" applyFont="1"/>
    <xf numFmtId="10" fontId="0" fillId="0" borderId="0" xfId="42" applyNumberFormat="1" applyFont="1"/>
    <xf numFmtId="0" fontId="0" fillId="0" borderId="0" xfId="0"/>
    <xf numFmtId="164" fontId="0" fillId="0" borderId="0" xfId="42" applyNumberFormat="1" applyFont="1"/>
    <xf numFmtId="10" fontId="0" fillId="0" borderId="0" xfId="42" applyNumberFormat="1" applyFont="1"/>
    <xf numFmtId="0" fontId="0" fillId="0" borderId="0" xfId="0"/>
    <xf numFmtId="164" fontId="0" fillId="0" borderId="0" xfId="42" applyNumberFormat="1" applyFont="1"/>
    <xf numFmtId="10" fontId="0" fillId="0" borderId="0" xfId="42" applyNumberFormat="1" applyFont="1"/>
    <xf numFmtId="164" fontId="0" fillId="0" borderId="0" xfId="0" applyNumberFormat="1"/>
    <xf numFmtId="0" fontId="0" fillId="0" borderId="0" xfId="0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v>20-24</c:v>
          </c:tx>
          <c:marker>
            <c:symbol val="diamond"/>
            <c:size val="12"/>
          </c:marker>
          <c:xVal>
            <c:numRef>
              <c:f>'Figs 11 and 12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'Figs 11 and 12 data'!$F$18:$F$27</c:f>
              <c:numCache>
                <c:formatCode>0.00</c:formatCode>
                <c:ptCount val="10"/>
                <c:pt idx="0">
                  <c:v>1</c:v>
                </c:pt>
                <c:pt idx="1">
                  <c:v>1.0583857095600397</c:v>
                </c:pt>
                <c:pt idx="2">
                  <c:v>0.99288785974197824</c:v>
                </c:pt>
                <c:pt idx="3">
                  <c:v>1.0583857095600397</c:v>
                </c:pt>
                <c:pt idx="4">
                  <c:v>1.1399272246113132</c:v>
                </c:pt>
                <c:pt idx="5">
                  <c:v>1.2765464770095931</c:v>
                </c:pt>
                <c:pt idx="6">
                  <c:v>1.5403572609990075</c:v>
                </c:pt>
                <c:pt idx="7">
                  <c:v>1.5560701290109162</c:v>
                </c:pt>
                <c:pt idx="8">
                  <c:v>1.2914323519682434</c:v>
                </c:pt>
                <c:pt idx="9">
                  <c:v>1.3079722130334104</c:v>
                </c:pt>
              </c:numCache>
            </c:numRef>
          </c:yVal>
        </c:ser>
        <c:ser>
          <c:idx val="1"/>
          <c:order val="1"/>
          <c:tx>
            <c:v>25-29</c:v>
          </c:tx>
          <c:marker>
            <c:symbol val="square"/>
            <c:size val="10"/>
          </c:marker>
          <c:xVal>
            <c:numRef>
              <c:f>'Figs 11 and 12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'Figs 11 and 12 data'!$G$18:$G$27</c:f>
              <c:numCache>
                <c:formatCode>0.00</c:formatCode>
                <c:ptCount val="10"/>
                <c:pt idx="0">
                  <c:v>1</c:v>
                </c:pt>
                <c:pt idx="1">
                  <c:v>1.102836879432624</c:v>
                </c:pt>
                <c:pt idx="2">
                  <c:v>1.0390070921985815</c:v>
                </c:pt>
                <c:pt idx="3">
                  <c:v>1.0602836879432624</c:v>
                </c:pt>
                <c:pt idx="4">
                  <c:v>1.0390070921985815</c:v>
                </c:pt>
                <c:pt idx="5">
                  <c:v>1.1489361702127658</c:v>
                </c:pt>
                <c:pt idx="6">
                  <c:v>1.5319148936170213</c:v>
                </c:pt>
                <c:pt idx="7">
                  <c:v>1.4397163120567376</c:v>
                </c:pt>
                <c:pt idx="8">
                  <c:v>1.1666666666666667</c:v>
                </c:pt>
                <c:pt idx="9">
                  <c:v>1.1170212765957446</c:v>
                </c:pt>
              </c:numCache>
            </c:numRef>
          </c:yVal>
        </c:ser>
        <c:ser>
          <c:idx val="2"/>
          <c:order val="2"/>
          <c:tx>
            <c:v>30-39</c:v>
          </c:tx>
          <c:marker>
            <c:symbol val="triangle"/>
            <c:size val="11"/>
          </c:marker>
          <c:xVal>
            <c:numRef>
              <c:f>'Figs 11 and 12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'Figs 11 and 12 data'!$H$18:$H$27</c:f>
              <c:numCache>
                <c:formatCode>0.00</c:formatCode>
                <c:ptCount val="10"/>
                <c:pt idx="0">
                  <c:v>1</c:v>
                </c:pt>
                <c:pt idx="1">
                  <c:v>1.1311475409836065</c:v>
                </c:pt>
                <c:pt idx="2">
                  <c:v>1.0409836065573772</c:v>
                </c:pt>
                <c:pt idx="3">
                  <c:v>1.0655737704918034</c:v>
                </c:pt>
                <c:pt idx="4">
                  <c:v>1.0409836065573772</c:v>
                </c:pt>
                <c:pt idx="5">
                  <c:v>1.1885245901639343</c:v>
                </c:pt>
                <c:pt idx="6">
                  <c:v>1.6311475409836067</c:v>
                </c:pt>
                <c:pt idx="7">
                  <c:v>1.6229508196721312</c:v>
                </c:pt>
                <c:pt idx="8">
                  <c:v>1.3524590163934427</c:v>
                </c:pt>
                <c:pt idx="9">
                  <c:v>1.2213114754098362</c:v>
                </c:pt>
              </c:numCache>
            </c:numRef>
          </c:yVal>
        </c:ser>
        <c:ser>
          <c:idx val="3"/>
          <c:order val="3"/>
          <c:tx>
            <c:v>40-60</c:v>
          </c:tx>
          <c:marker>
            <c:symbol val="circle"/>
            <c:size val="11"/>
          </c:marker>
          <c:xVal>
            <c:numRef>
              <c:f>'Figs 11 and 12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'Figs 11 and 12 data'!$I$18:$I$27</c:f>
              <c:numCache>
                <c:formatCode>0.00</c:formatCode>
                <c:ptCount val="10"/>
                <c:pt idx="0">
                  <c:v>1</c:v>
                </c:pt>
                <c:pt idx="1">
                  <c:v>1.1521739130434783</c:v>
                </c:pt>
                <c:pt idx="2">
                  <c:v>1.0833333333333335</c:v>
                </c:pt>
                <c:pt idx="3">
                  <c:v>1.0797101449275361</c:v>
                </c:pt>
                <c:pt idx="4">
                  <c:v>1.0652173913043479</c:v>
                </c:pt>
                <c:pt idx="5">
                  <c:v>1.1920289855072463</c:v>
                </c:pt>
                <c:pt idx="6">
                  <c:v>1.713768115942029</c:v>
                </c:pt>
                <c:pt idx="7">
                  <c:v>1.6557971014492754</c:v>
                </c:pt>
                <c:pt idx="8">
                  <c:v>1.4094202898550725</c:v>
                </c:pt>
                <c:pt idx="9">
                  <c:v>1.2644927536231885</c:v>
                </c:pt>
              </c:numCache>
            </c:numRef>
          </c:yVal>
        </c:ser>
        <c:axId val="69986944"/>
        <c:axId val="70331392"/>
      </c:scatterChart>
      <c:valAx>
        <c:axId val="69986944"/>
        <c:scaling>
          <c:orientation val="minMax"/>
          <c:max val="2013"/>
          <c:min val="2004"/>
        </c:scaling>
        <c:axPos val="b"/>
        <c:numFmt formatCode="General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0331392"/>
        <c:crosses val="autoZero"/>
        <c:crossBetween val="midCat"/>
        <c:majorUnit val="2"/>
      </c:valAx>
      <c:valAx>
        <c:axId val="70331392"/>
        <c:scaling>
          <c:orientation val="minMax"/>
          <c:max val="2"/>
          <c:min val="0.70000000000000062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69986944"/>
        <c:crosses val="autoZero"/>
        <c:crossBetween val="midCat"/>
        <c:majorUnit val="0.1"/>
      </c:valAx>
    </c:plotArea>
    <c:legend>
      <c:legendPos val="r"/>
      <c:txPr>
        <a:bodyPr/>
        <a:lstStyle/>
        <a:p>
          <a:pPr>
            <a:defRPr sz="1100">
              <a:latin typeface="Verdana" pitchFamily="34" charset="0"/>
              <a:ea typeface="Verdana" pitchFamily="34" charset="0"/>
              <a:cs typeface="Verdana" pitchFamily="34" charset="0"/>
            </a:defRPr>
          </a:pPr>
          <a:endParaRPr lang="en-US"/>
        </a:p>
      </c:txPr>
    </c:legend>
    <c:plotVisOnly val="1"/>
  </c:chart>
  <c:spPr>
    <a:noFill/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v>20-24</c:v>
          </c:tx>
          <c:marker>
            <c:symbol val="diamond"/>
            <c:size val="12"/>
          </c:marker>
          <c:xVal>
            <c:numRef>
              <c:f>'Figs 11 and 12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'Figs 11 and 12 data'!$K$18:$K$27</c:f>
              <c:numCache>
                <c:formatCode>0.00</c:formatCode>
                <c:ptCount val="10"/>
                <c:pt idx="0">
                  <c:v>1</c:v>
                </c:pt>
                <c:pt idx="1">
                  <c:v>1.0656984785615489</c:v>
                </c:pt>
                <c:pt idx="2">
                  <c:v>1.0643153526970952</c:v>
                </c:pt>
                <c:pt idx="3">
                  <c:v>1.118118948824343</c:v>
                </c:pt>
                <c:pt idx="4">
                  <c:v>1.1835408022130014</c:v>
                </c:pt>
                <c:pt idx="5">
                  <c:v>1.2446749654218532</c:v>
                </c:pt>
                <c:pt idx="6">
                  <c:v>1.4591977869986168</c:v>
                </c:pt>
                <c:pt idx="7">
                  <c:v>1.5809128630705391</c:v>
                </c:pt>
                <c:pt idx="8">
                  <c:v>1.6224066390041494</c:v>
                </c:pt>
                <c:pt idx="9">
                  <c:v>1.7869986168741356</c:v>
                </c:pt>
              </c:numCache>
            </c:numRef>
          </c:yVal>
        </c:ser>
        <c:ser>
          <c:idx val="1"/>
          <c:order val="1"/>
          <c:tx>
            <c:v>25-29</c:v>
          </c:tx>
          <c:marker>
            <c:symbol val="square"/>
            <c:size val="10"/>
          </c:marker>
          <c:xVal>
            <c:numRef>
              <c:f>'Figs 11 and 12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'Figs 11 and 12 data'!$L$18:$L$27</c:f>
              <c:numCache>
                <c:formatCode>0.00</c:formatCode>
                <c:ptCount val="10"/>
                <c:pt idx="0">
                  <c:v>1</c:v>
                </c:pt>
                <c:pt idx="1">
                  <c:v>1.0885167464114833</c:v>
                </c:pt>
                <c:pt idx="2">
                  <c:v>1.0119617224880384</c:v>
                </c:pt>
                <c:pt idx="3">
                  <c:v>1.0478468899521531</c:v>
                </c:pt>
                <c:pt idx="4">
                  <c:v>1.0861244019138756</c:v>
                </c:pt>
                <c:pt idx="5">
                  <c:v>1.2200956937799046</c:v>
                </c:pt>
                <c:pt idx="6">
                  <c:v>1.4066985645933014</c:v>
                </c:pt>
                <c:pt idx="7">
                  <c:v>1.430622009569378</c:v>
                </c:pt>
                <c:pt idx="8">
                  <c:v>1.3325358851674642</c:v>
                </c:pt>
                <c:pt idx="9">
                  <c:v>1.3325358851674642</c:v>
                </c:pt>
              </c:numCache>
            </c:numRef>
          </c:yVal>
        </c:ser>
        <c:ser>
          <c:idx val="2"/>
          <c:order val="2"/>
          <c:tx>
            <c:v>30-39</c:v>
          </c:tx>
          <c:marker>
            <c:symbol val="triangle"/>
            <c:size val="11"/>
          </c:marker>
          <c:xVal>
            <c:numRef>
              <c:f>'Figs 11 and 12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'Figs 11 and 12 data'!$M$18:$M$27</c:f>
              <c:numCache>
                <c:formatCode>0.00</c:formatCode>
                <c:ptCount val="10"/>
                <c:pt idx="0">
                  <c:v>1</c:v>
                </c:pt>
                <c:pt idx="1">
                  <c:v>1.1445086705202312</c:v>
                </c:pt>
                <c:pt idx="2">
                  <c:v>1.0635838150289019</c:v>
                </c:pt>
                <c:pt idx="3">
                  <c:v>1.0115606936416186</c:v>
                </c:pt>
                <c:pt idx="4">
                  <c:v>0.94219653179190743</c:v>
                </c:pt>
                <c:pt idx="5">
                  <c:v>1.1098265895953758</c:v>
                </c:pt>
                <c:pt idx="6">
                  <c:v>1.3352601156069364</c:v>
                </c:pt>
                <c:pt idx="7">
                  <c:v>1.4219653179190752</c:v>
                </c:pt>
                <c:pt idx="8">
                  <c:v>1.3179190751445087</c:v>
                </c:pt>
                <c:pt idx="9">
                  <c:v>1.3699421965317919</c:v>
                </c:pt>
              </c:numCache>
            </c:numRef>
          </c:yVal>
        </c:ser>
        <c:ser>
          <c:idx val="3"/>
          <c:order val="3"/>
          <c:tx>
            <c:v>40-60</c:v>
          </c:tx>
          <c:marker>
            <c:symbol val="circle"/>
            <c:size val="11"/>
          </c:marker>
          <c:xVal>
            <c:numRef>
              <c:f>'Figs 11 and 12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'Figs 11 and 12 data'!$N$18:$N$27</c:f>
              <c:numCache>
                <c:formatCode>0.00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0.85613207547169812</c:v>
                </c:pt>
                <c:pt idx="3">
                  <c:v>0.84669811320754718</c:v>
                </c:pt>
                <c:pt idx="4">
                  <c:v>0.77358490566037741</c:v>
                </c:pt>
                <c:pt idx="5">
                  <c:v>0.88679245283018859</c:v>
                </c:pt>
                <c:pt idx="6">
                  <c:v>1.1014150943396226</c:v>
                </c:pt>
                <c:pt idx="7">
                  <c:v>1.0518867924528301</c:v>
                </c:pt>
                <c:pt idx="8">
                  <c:v>1.0872641509433962</c:v>
                </c:pt>
                <c:pt idx="9">
                  <c:v>1.0047169811320755</c:v>
                </c:pt>
              </c:numCache>
            </c:numRef>
          </c:yVal>
        </c:ser>
        <c:axId val="72865664"/>
        <c:axId val="72867200"/>
      </c:scatterChart>
      <c:valAx>
        <c:axId val="72865664"/>
        <c:scaling>
          <c:orientation val="minMax"/>
          <c:max val="2013"/>
          <c:min val="2004"/>
        </c:scaling>
        <c:axPos val="b"/>
        <c:numFmt formatCode="General" sourceLinked="1"/>
        <c:tickLblPos val="nextTo"/>
        <c:crossAx val="72867200"/>
        <c:crosses val="autoZero"/>
        <c:crossBetween val="midCat"/>
        <c:majorUnit val="2"/>
      </c:valAx>
      <c:valAx>
        <c:axId val="72867200"/>
        <c:scaling>
          <c:orientation val="minMax"/>
          <c:max val="2"/>
          <c:min val="0.70000000000000062"/>
        </c:scaling>
        <c:axPos val="l"/>
        <c:majorGridlines/>
        <c:numFmt formatCode="0.00" sourceLinked="1"/>
        <c:tickLblPos val="nextTo"/>
        <c:crossAx val="72865664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8923351997405542"/>
          <c:y val="0.41950598869229982"/>
          <c:w val="9.127746384248224E-2"/>
          <c:h val="0.16098785787137901"/>
        </c:manualLayout>
      </c:layout>
    </c:legend>
    <c:plotVisOnly val="1"/>
  </c:chart>
  <c:spPr>
    <a:noFill/>
    <a:ln>
      <a:noFill/>
    </a:ln>
  </c:spPr>
  <c:txPr>
    <a:bodyPr/>
    <a:lstStyle/>
    <a:p>
      <a:pPr>
        <a:defRPr sz="1100" baseline="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v>20-24</c:v>
          </c:tx>
          <c:marker>
            <c:symbol val="diamond"/>
            <c:size val="12"/>
          </c:marker>
          <c:xVal>
            <c:numRef>
              <c:f>'Figs 11 and 12 data'!$E$18:$E$26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xVal>
          <c:yVal>
            <c:numRef>
              <c:f>'Figs 11 and 12 data'!$P$18:$P$26</c:f>
              <c:numCache>
                <c:formatCode>0.00</c:formatCode>
                <c:ptCount val="9"/>
                <c:pt idx="0">
                  <c:v>1</c:v>
                </c:pt>
                <c:pt idx="1">
                  <c:v>1.1406423034330009</c:v>
                </c:pt>
                <c:pt idx="2">
                  <c:v>1.1098560354374307</c:v>
                </c:pt>
                <c:pt idx="3">
                  <c:v>1.1433001107419711</c:v>
                </c:pt>
                <c:pt idx="4">
                  <c:v>1.3094130675526023</c:v>
                </c:pt>
                <c:pt idx="5">
                  <c:v>1.4263565891472867</c:v>
                </c:pt>
                <c:pt idx="6">
                  <c:v>1.6252491694352158</c:v>
                </c:pt>
                <c:pt idx="7">
                  <c:v>1.6777408637873752</c:v>
                </c:pt>
                <c:pt idx="8">
                  <c:v>1.6097452934662235</c:v>
                </c:pt>
              </c:numCache>
            </c:numRef>
          </c:yVal>
        </c:ser>
        <c:ser>
          <c:idx val="1"/>
          <c:order val="1"/>
          <c:tx>
            <c:v>25-29</c:v>
          </c:tx>
          <c:marker>
            <c:symbol val="square"/>
            <c:size val="10"/>
          </c:marker>
          <c:xVal>
            <c:numRef>
              <c:f>'Figs 11 and 12 data'!$E$18:$E$26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xVal>
          <c:yVal>
            <c:numRef>
              <c:f>'Figs 11 and 12 data'!$Q$18:$Q$26</c:f>
              <c:numCache>
                <c:formatCode>0.00</c:formatCode>
                <c:ptCount val="9"/>
                <c:pt idx="0">
                  <c:v>1</c:v>
                </c:pt>
                <c:pt idx="1">
                  <c:v>1.1691729323308271</c:v>
                </c:pt>
                <c:pt idx="2">
                  <c:v>1.0977443609022555</c:v>
                </c:pt>
                <c:pt idx="3">
                  <c:v>1.0676691729323309</c:v>
                </c:pt>
                <c:pt idx="4">
                  <c:v>1.0488721804511278</c:v>
                </c:pt>
                <c:pt idx="5">
                  <c:v>1.2669172932330828</c:v>
                </c:pt>
                <c:pt idx="6">
                  <c:v>1.6165413533834587</c:v>
                </c:pt>
                <c:pt idx="7">
                  <c:v>1.5977443609022557</c:v>
                </c:pt>
                <c:pt idx="8">
                  <c:v>1.3270676691729324</c:v>
                </c:pt>
              </c:numCache>
            </c:numRef>
          </c:yVal>
        </c:ser>
        <c:ser>
          <c:idx val="2"/>
          <c:order val="2"/>
          <c:tx>
            <c:v>30-39</c:v>
          </c:tx>
          <c:marker>
            <c:symbol val="triangle"/>
            <c:size val="11"/>
          </c:marker>
          <c:xVal>
            <c:numRef>
              <c:f>'Figs 11 and 12 data'!$E$18:$E$26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xVal>
          <c:yVal>
            <c:numRef>
              <c:f>'Figs 11 and 12 data'!$R$18:$R$26</c:f>
              <c:numCache>
                <c:formatCode>0.00</c:formatCode>
                <c:ptCount val="9"/>
                <c:pt idx="0">
                  <c:v>1</c:v>
                </c:pt>
                <c:pt idx="1">
                  <c:v>1.0593220338983051</c:v>
                </c:pt>
                <c:pt idx="2">
                  <c:v>1.0677966101694916</c:v>
                </c:pt>
                <c:pt idx="3">
                  <c:v>1.1440677966101696</c:v>
                </c:pt>
                <c:pt idx="4">
                  <c:v>1.2033898305084745</c:v>
                </c:pt>
                <c:pt idx="5">
                  <c:v>1.2203389830508475</c:v>
                </c:pt>
                <c:pt idx="6">
                  <c:v>1.4915254237288136</c:v>
                </c:pt>
                <c:pt idx="7">
                  <c:v>1.6016949152542372</c:v>
                </c:pt>
                <c:pt idx="8">
                  <c:v>1.576271186440678</c:v>
                </c:pt>
              </c:numCache>
            </c:numRef>
          </c:yVal>
        </c:ser>
        <c:ser>
          <c:idx val="3"/>
          <c:order val="3"/>
          <c:tx>
            <c:v>40-60</c:v>
          </c:tx>
          <c:marker>
            <c:symbol val="circle"/>
            <c:size val="11"/>
          </c:marker>
          <c:xVal>
            <c:numRef>
              <c:f>'Figs 11 and 12 data'!$E$18:$E$26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xVal>
          <c:yVal>
            <c:numRef>
              <c:f>'Figs 11 and 12 data'!$S$18:$S$26</c:f>
              <c:numCache>
                <c:formatCode>0.00</c:formatCode>
                <c:ptCount val="9"/>
                <c:pt idx="0">
                  <c:v>1</c:v>
                </c:pt>
                <c:pt idx="1">
                  <c:v>1.21</c:v>
                </c:pt>
                <c:pt idx="2">
                  <c:v>1.51</c:v>
                </c:pt>
                <c:pt idx="3">
                  <c:v>1.375</c:v>
                </c:pt>
                <c:pt idx="4">
                  <c:v>1.2049999999999998</c:v>
                </c:pt>
                <c:pt idx="5">
                  <c:v>1.8299999999999998</c:v>
                </c:pt>
                <c:pt idx="6">
                  <c:v>1.9149999999999998</c:v>
                </c:pt>
                <c:pt idx="7">
                  <c:v>1.82</c:v>
                </c:pt>
                <c:pt idx="8">
                  <c:v>1.46</c:v>
                </c:pt>
              </c:numCache>
            </c:numRef>
          </c:yVal>
        </c:ser>
        <c:axId val="74257152"/>
        <c:axId val="74258688"/>
      </c:scatterChart>
      <c:valAx>
        <c:axId val="74257152"/>
        <c:scaling>
          <c:orientation val="minMax"/>
          <c:max val="2012"/>
          <c:min val="2004"/>
        </c:scaling>
        <c:axPos val="b"/>
        <c:numFmt formatCode="General" sourceLinked="1"/>
        <c:tickLblPos val="nextTo"/>
        <c:txPr>
          <a:bodyPr/>
          <a:lstStyle/>
          <a:p>
            <a:pPr>
              <a:defRPr b="0"/>
            </a:pPr>
            <a:endParaRPr lang="en-US"/>
          </a:p>
        </c:txPr>
        <c:crossAx val="74258688"/>
        <c:crosses val="autoZero"/>
        <c:crossBetween val="midCat"/>
        <c:majorUnit val="2"/>
      </c:valAx>
      <c:valAx>
        <c:axId val="74258688"/>
        <c:scaling>
          <c:orientation val="minMax"/>
          <c:max val="2"/>
          <c:min val="0.70000000000000062"/>
        </c:scaling>
        <c:axPos val="l"/>
        <c:majorGridlines/>
        <c:numFmt formatCode="0.00" sourceLinked="1"/>
        <c:tickLblPos val="nextTo"/>
        <c:crossAx val="74257152"/>
        <c:crosses val="autoZero"/>
        <c:crossBetween val="midCat"/>
        <c:majorUnit val="0.1"/>
      </c:valAx>
    </c:plotArea>
    <c:legend>
      <c:legendPos val="r"/>
    </c:legend>
    <c:plotVisOnly val="1"/>
  </c:chart>
  <c:spPr>
    <a:noFill/>
    <a:ln>
      <a:noFill/>
    </a:ln>
  </c:spPr>
  <c:txPr>
    <a:bodyPr/>
    <a:lstStyle/>
    <a:p>
      <a:pPr>
        <a:defRPr sz="11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v>20-24</c:v>
          </c:tx>
          <c:marker>
            <c:symbol val="diamond"/>
            <c:size val="12"/>
          </c:marker>
          <c:xVal>
            <c:numRef>
              <c:f>'Figs 11 and 12 data'!$E$31:$E$40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'Figs 11 and 12 data'!$F$31:$F$40</c:f>
              <c:numCache>
                <c:formatCode>General</c:formatCode>
                <c:ptCount val="10"/>
                <c:pt idx="0">
                  <c:v>0.83623789764868595</c:v>
                </c:pt>
                <c:pt idx="1">
                  <c:v>0.83049967553536674</c:v>
                </c:pt>
                <c:pt idx="2">
                  <c:v>0.78011695906432765</c:v>
                </c:pt>
                <c:pt idx="3">
                  <c:v>0.79156358238495794</c:v>
                </c:pt>
                <c:pt idx="4">
                  <c:v>0.80542246114292382</c:v>
                </c:pt>
                <c:pt idx="5">
                  <c:v>0.85765085009445508</c:v>
                </c:pt>
                <c:pt idx="6">
                  <c:v>0.88274881516587667</c:v>
                </c:pt>
                <c:pt idx="7">
                  <c:v>0.82309711286089249</c:v>
                </c:pt>
                <c:pt idx="8">
                  <c:v>0.66564364876385329</c:v>
                </c:pt>
                <c:pt idx="9">
                  <c:v>0.61207430340557267</c:v>
                </c:pt>
              </c:numCache>
            </c:numRef>
          </c:yVal>
        </c:ser>
        <c:ser>
          <c:idx val="1"/>
          <c:order val="1"/>
          <c:tx>
            <c:v>25-29</c:v>
          </c:tx>
          <c:marker>
            <c:symbol val="square"/>
            <c:size val="10"/>
          </c:marker>
          <c:xVal>
            <c:numRef>
              <c:f>'Figs 11 and 12 data'!$E$31:$E$40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'Figs 11 and 12 data'!$G$31:$G$40</c:f>
              <c:numCache>
                <c:formatCode>General</c:formatCode>
                <c:ptCount val="10"/>
                <c:pt idx="0">
                  <c:v>0.67464114832535893</c:v>
                </c:pt>
                <c:pt idx="1">
                  <c:v>0.68351648351648342</c:v>
                </c:pt>
                <c:pt idx="2">
                  <c:v>0.69267139479905426</c:v>
                </c:pt>
                <c:pt idx="3">
                  <c:v>0.68264840182648401</c:v>
                </c:pt>
                <c:pt idx="4">
                  <c:v>0.64537444933920707</c:v>
                </c:pt>
                <c:pt idx="5">
                  <c:v>0.63529411764705879</c:v>
                </c:pt>
                <c:pt idx="6">
                  <c:v>0.73469387755102045</c:v>
                </c:pt>
                <c:pt idx="7">
                  <c:v>0.67892976588628762</c:v>
                </c:pt>
                <c:pt idx="8">
                  <c:v>0.59066427289048473</c:v>
                </c:pt>
                <c:pt idx="9">
                  <c:v>0.56552962298025133</c:v>
                </c:pt>
              </c:numCache>
            </c:numRef>
          </c:yVal>
        </c:ser>
        <c:ser>
          <c:idx val="2"/>
          <c:order val="2"/>
          <c:tx>
            <c:v>30-39</c:v>
          </c:tx>
          <c:marker>
            <c:symbol val="triangle"/>
            <c:size val="11"/>
          </c:marker>
          <c:xVal>
            <c:numRef>
              <c:f>'Figs 11 and 12 data'!$E$31:$E$40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'Figs 11 and 12 data'!$H$31:$H$40</c:f>
              <c:numCache>
                <c:formatCode>General</c:formatCode>
                <c:ptCount val="10"/>
                <c:pt idx="0">
                  <c:v>0.7052023121387283</c:v>
                </c:pt>
                <c:pt idx="1">
                  <c:v>0.69696969696969691</c:v>
                </c:pt>
                <c:pt idx="2">
                  <c:v>0.69021739130434789</c:v>
                </c:pt>
                <c:pt idx="3">
                  <c:v>0.74285714285714277</c:v>
                </c:pt>
                <c:pt idx="4">
                  <c:v>0.77914110429447858</c:v>
                </c:pt>
                <c:pt idx="5">
                  <c:v>0.75520833333333326</c:v>
                </c:pt>
                <c:pt idx="6">
                  <c:v>0.8614718614718615</c:v>
                </c:pt>
                <c:pt idx="7">
                  <c:v>0.80487804878048785</c:v>
                </c:pt>
                <c:pt idx="8">
                  <c:v>0.72368421052631582</c:v>
                </c:pt>
                <c:pt idx="9">
                  <c:v>0.62869198312236285</c:v>
                </c:pt>
              </c:numCache>
            </c:numRef>
          </c:yVal>
        </c:ser>
        <c:ser>
          <c:idx val="3"/>
          <c:order val="3"/>
          <c:tx>
            <c:v>40-60</c:v>
          </c:tx>
          <c:marker>
            <c:symbol val="circle"/>
            <c:size val="11"/>
          </c:marker>
          <c:xVal>
            <c:numRef>
              <c:f>'Figs 11 and 12 data'!$E$31:$E$40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'Figs 11 and 12 data'!$I$31:$I$40</c:f>
              <c:numCache>
                <c:formatCode>General</c:formatCode>
                <c:ptCount val="10"/>
                <c:pt idx="0">
                  <c:v>0.65094339622641506</c:v>
                </c:pt>
                <c:pt idx="1">
                  <c:v>0.74999999999999989</c:v>
                </c:pt>
                <c:pt idx="2">
                  <c:v>0.82369146005509641</c:v>
                </c:pt>
                <c:pt idx="3">
                  <c:v>0.83008356545960993</c:v>
                </c:pt>
                <c:pt idx="4">
                  <c:v>0.89634146341463405</c:v>
                </c:pt>
                <c:pt idx="5">
                  <c:v>0.875</c:v>
                </c:pt>
                <c:pt idx="6">
                  <c:v>1.0128479657387579</c:v>
                </c:pt>
                <c:pt idx="7">
                  <c:v>1.0246636771300448</c:v>
                </c:pt>
                <c:pt idx="8">
                  <c:v>0.84381778741865521</c:v>
                </c:pt>
                <c:pt idx="9">
                  <c:v>0.81924882629107987</c:v>
                </c:pt>
              </c:numCache>
            </c:numRef>
          </c:yVal>
        </c:ser>
        <c:axId val="77596544"/>
        <c:axId val="77598080"/>
      </c:scatterChart>
      <c:valAx>
        <c:axId val="77596544"/>
        <c:scaling>
          <c:orientation val="minMax"/>
          <c:max val="2013"/>
          <c:min val="2004"/>
        </c:scaling>
        <c:axPos val="b"/>
        <c:numFmt formatCode="General" sourceLinked="1"/>
        <c:tickLblPos val="nextTo"/>
        <c:txPr>
          <a:bodyPr/>
          <a:lstStyle/>
          <a:p>
            <a:pPr>
              <a:defRPr b="0"/>
            </a:pPr>
            <a:endParaRPr lang="en-US"/>
          </a:p>
        </c:txPr>
        <c:crossAx val="77598080"/>
        <c:crosses val="autoZero"/>
        <c:crossBetween val="midCat"/>
        <c:majorUnit val="2"/>
      </c:valAx>
      <c:valAx>
        <c:axId val="77598080"/>
        <c:scaling>
          <c:orientation val="minMax"/>
          <c:max val="1.05"/>
          <c:min val="0.55000000000000004"/>
        </c:scaling>
        <c:axPos val="l"/>
        <c:majorGridlines/>
        <c:numFmt formatCode="General" sourceLinked="1"/>
        <c:tickLblPos val="nextTo"/>
        <c:crossAx val="77596544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90594312476532268"/>
          <c:y val="0.41970961069717977"/>
          <c:w val="8.5875056760023563E-2"/>
          <c:h val="0.1960588732045806"/>
        </c:manualLayout>
      </c:layout>
    </c:legend>
    <c:plotVisOnly val="1"/>
  </c:chart>
  <c:spPr>
    <a:noFill/>
    <a:ln>
      <a:noFill/>
    </a:ln>
  </c:spPr>
  <c:txPr>
    <a:bodyPr/>
    <a:lstStyle/>
    <a:p>
      <a:pPr>
        <a:defRPr sz="11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7159760615854163E-2"/>
          <c:y val="2.4447848055929946E-2"/>
          <c:w val="0.72738429293159579"/>
          <c:h val="0.91855253266750392"/>
        </c:manualLayout>
      </c:layout>
      <c:scatterChart>
        <c:scatterStyle val="lineMarker"/>
        <c:ser>
          <c:idx val="0"/>
          <c:order val="0"/>
          <c:tx>
            <c:v>Age 20</c:v>
          </c:tx>
          <c:marker>
            <c:symbol val="diamond"/>
            <c:size val="12"/>
          </c:marker>
          <c:xVal>
            <c:numRef>
              <c:f>'Fig B3-1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 B3-1 data'!$F$18:$F$27</c:f>
              <c:numCache>
                <c:formatCode>0.00</c:formatCode>
                <c:ptCount val="10"/>
                <c:pt idx="0">
                  <c:v>1</c:v>
                </c:pt>
                <c:pt idx="1">
                  <c:v>1.0568181818181819</c:v>
                </c:pt>
                <c:pt idx="2">
                  <c:v>1.0113636363636365</c:v>
                </c:pt>
                <c:pt idx="3">
                  <c:v>1.0795454545454546</c:v>
                </c:pt>
                <c:pt idx="4">
                  <c:v>1.2196969696969697</c:v>
                </c:pt>
                <c:pt idx="5">
                  <c:v>1.3446969696969695</c:v>
                </c:pt>
                <c:pt idx="6">
                  <c:v>1.5681818181818181</c:v>
                </c:pt>
                <c:pt idx="7">
                  <c:v>1.6212121212121211</c:v>
                </c:pt>
                <c:pt idx="8">
                  <c:v>1.3522727272727273</c:v>
                </c:pt>
                <c:pt idx="9">
                  <c:v>1.3901515151515154</c:v>
                </c:pt>
              </c:numCache>
            </c:numRef>
          </c:yVal>
        </c:ser>
        <c:ser>
          <c:idx val="1"/>
          <c:order val="1"/>
          <c:tx>
            <c:v>Age 21</c:v>
          </c:tx>
          <c:marker>
            <c:symbol val="square"/>
            <c:size val="10"/>
          </c:marker>
          <c:xVal>
            <c:numRef>
              <c:f>'Fig B3-1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 B3-1 data'!$G$18:$G$27</c:f>
              <c:numCache>
                <c:formatCode>0.00</c:formatCode>
                <c:ptCount val="10"/>
                <c:pt idx="0">
                  <c:v>1</c:v>
                </c:pt>
                <c:pt idx="1">
                  <c:v>1.0144927536231885</c:v>
                </c:pt>
                <c:pt idx="2">
                  <c:v>0.96376811594202894</c:v>
                </c:pt>
                <c:pt idx="3">
                  <c:v>1.0434782608695652</c:v>
                </c:pt>
                <c:pt idx="4">
                  <c:v>1.1086956521739131</c:v>
                </c:pt>
                <c:pt idx="5">
                  <c:v>1.2536231884057971</c:v>
                </c:pt>
                <c:pt idx="6">
                  <c:v>1.5144927536231882</c:v>
                </c:pt>
                <c:pt idx="7">
                  <c:v>1.5072463768115942</c:v>
                </c:pt>
                <c:pt idx="8">
                  <c:v>1.2753623188405798</c:v>
                </c:pt>
                <c:pt idx="9">
                  <c:v>1.2753623188405798</c:v>
                </c:pt>
              </c:numCache>
            </c:numRef>
          </c:yVal>
        </c:ser>
        <c:ser>
          <c:idx val="2"/>
          <c:order val="2"/>
          <c:tx>
            <c:v>Age 22</c:v>
          </c:tx>
          <c:marker>
            <c:symbol val="triangle"/>
            <c:size val="11"/>
          </c:marker>
          <c:xVal>
            <c:numRef>
              <c:f>'Fig B3-1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 B3-1 data'!$H$18:$H$27</c:f>
              <c:numCache>
                <c:formatCode>0.00</c:formatCode>
                <c:ptCount val="10"/>
                <c:pt idx="0">
                  <c:v>1</c:v>
                </c:pt>
                <c:pt idx="1">
                  <c:v>1.0540540540540542</c:v>
                </c:pt>
                <c:pt idx="2">
                  <c:v>0.94918918918918915</c:v>
                </c:pt>
                <c:pt idx="3">
                  <c:v>1.0367567567567568</c:v>
                </c:pt>
                <c:pt idx="4">
                  <c:v>1.0627027027027027</c:v>
                </c:pt>
                <c:pt idx="5">
                  <c:v>1.2108108108108109</c:v>
                </c:pt>
                <c:pt idx="6">
                  <c:v>1.5027027027027027</c:v>
                </c:pt>
                <c:pt idx="7">
                  <c:v>1.491891891891892</c:v>
                </c:pt>
                <c:pt idx="8">
                  <c:v>1.2000000000000002</c:v>
                </c:pt>
                <c:pt idx="9">
                  <c:v>1.2432432432432432</c:v>
                </c:pt>
              </c:numCache>
            </c:numRef>
          </c:yVal>
        </c:ser>
        <c:ser>
          <c:idx val="3"/>
          <c:order val="3"/>
          <c:tx>
            <c:v>Age 23</c:v>
          </c:tx>
          <c:marker>
            <c:symbol val="circle"/>
            <c:size val="11"/>
          </c:marker>
          <c:xVal>
            <c:numRef>
              <c:f>'Fig B3-1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 B3-1 data'!$I$18:$I$27</c:f>
              <c:numCache>
                <c:formatCode>0.00</c:formatCode>
                <c:ptCount val="10"/>
                <c:pt idx="0">
                  <c:v>1</c:v>
                </c:pt>
                <c:pt idx="1">
                  <c:v>1.139871382636656</c:v>
                </c:pt>
                <c:pt idx="2">
                  <c:v>1.017684887459807</c:v>
                </c:pt>
                <c:pt idx="3">
                  <c:v>1.045016077170418</c:v>
                </c:pt>
                <c:pt idx="4">
                  <c:v>1.0610932475884245</c:v>
                </c:pt>
                <c:pt idx="5">
                  <c:v>1.2218649517684887</c:v>
                </c:pt>
                <c:pt idx="6">
                  <c:v>1.564308681672026</c:v>
                </c:pt>
                <c:pt idx="7">
                  <c:v>1.535369774919614</c:v>
                </c:pt>
                <c:pt idx="8">
                  <c:v>1.2717041800643087</c:v>
                </c:pt>
                <c:pt idx="9">
                  <c:v>1.2363344051446945</c:v>
                </c:pt>
              </c:numCache>
            </c:numRef>
          </c:yVal>
        </c:ser>
        <c:ser>
          <c:idx val="4"/>
          <c:order val="4"/>
          <c:tx>
            <c:v>Age 24</c:v>
          </c:tx>
          <c:xVal>
            <c:numRef>
              <c:f>'Fig B3-1 data'!$E$18:$E$27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'Fig B3-1 data'!$J$18:$J$27</c:f>
              <c:numCache>
                <c:formatCode>0.00</c:formatCode>
                <c:ptCount val="10"/>
                <c:pt idx="0">
                  <c:v>1</c:v>
                </c:pt>
                <c:pt idx="1">
                  <c:v>1.0960334029227559</c:v>
                </c:pt>
                <c:pt idx="2">
                  <c:v>1.0271398747390397</c:v>
                </c:pt>
                <c:pt idx="3">
                  <c:v>1.0438413361169103</c:v>
                </c:pt>
                <c:pt idx="4">
                  <c:v>1.0417536534446763</c:v>
                </c:pt>
                <c:pt idx="5">
                  <c:v>1.1649269311064718</c:v>
                </c:pt>
                <c:pt idx="6">
                  <c:v>1.5031315240083507</c:v>
                </c:pt>
                <c:pt idx="7">
                  <c:v>1.4885177453027141</c:v>
                </c:pt>
                <c:pt idx="8">
                  <c:v>1.2045929018789143</c:v>
                </c:pt>
                <c:pt idx="9">
                  <c:v>1.1670146137787056</c:v>
                </c:pt>
              </c:numCache>
            </c:numRef>
          </c:yVal>
        </c:ser>
        <c:axId val="72247168"/>
        <c:axId val="72248704"/>
      </c:scatterChart>
      <c:valAx>
        <c:axId val="72247168"/>
        <c:scaling>
          <c:orientation val="minMax"/>
          <c:max val="2013"/>
          <c:min val="2004"/>
        </c:scaling>
        <c:axPos val="b"/>
        <c:numFmt formatCode="General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2248704"/>
        <c:crosses val="autoZero"/>
        <c:crossBetween val="midCat"/>
        <c:majorUnit val="2"/>
      </c:valAx>
      <c:valAx>
        <c:axId val="72248704"/>
        <c:scaling>
          <c:orientation val="minMax"/>
          <c:max val="2"/>
          <c:min val="0.70000000000000062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sz="1100" baseline="0">
                <a:latin typeface="Verdana" pitchFamily="34" charset="0"/>
              </a:defRPr>
            </a:pPr>
            <a:endParaRPr lang="en-US"/>
          </a:p>
        </c:txPr>
        <c:crossAx val="72247168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8264717634580464"/>
          <c:y val="0.41950598869229982"/>
          <c:w val="0.16533456833347238"/>
          <c:h val="0.2342165754561393"/>
        </c:manualLayout>
      </c:layout>
      <c:txPr>
        <a:bodyPr/>
        <a:lstStyle/>
        <a:p>
          <a:pPr>
            <a:defRPr sz="1100">
              <a:latin typeface="Verdana" pitchFamily="34" charset="0"/>
              <a:ea typeface="Verdana" pitchFamily="34" charset="0"/>
              <a:cs typeface="Verdana" pitchFamily="34" charset="0"/>
            </a:defRPr>
          </a:pPr>
          <a:endParaRPr lang="en-US"/>
        </a:p>
      </c:txPr>
    </c:legend>
    <c:plotVisOnly val="1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864" cy="607002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864" cy="607002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15119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-12700" y="-22981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864" cy="607002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S40"/>
  <sheetViews>
    <sheetView topLeftCell="A14" workbookViewId="0">
      <selection activeCell="E50" sqref="E50"/>
    </sheetView>
  </sheetViews>
  <sheetFormatPr defaultRowHeight="14.25"/>
  <sheetData>
    <row r="4" spans="5:19">
      <c r="F4" s="12" t="s">
        <v>4</v>
      </c>
      <c r="G4" s="12"/>
      <c r="H4" s="12"/>
      <c r="I4" s="12"/>
      <c r="K4" s="12" t="s">
        <v>5</v>
      </c>
      <c r="L4" s="12"/>
      <c r="M4" s="12"/>
      <c r="N4" s="12"/>
      <c r="P4" s="12" t="s">
        <v>6</v>
      </c>
      <c r="Q4" s="12"/>
      <c r="R4" s="12"/>
      <c r="S4" s="12"/>
    </row>
    <row r="5" spans="5:19">
      <c r="F5" s="1" t="s">
        <v>3</v>
      </c>
      <c r="G5" s="1" t="s">
        <v>0</v>
      </c>
      <c r="H5" s="1" t="s">
        <v>1</v>
      </c>
      <c r="I5" s="1" t="s">
        <v>2</v>
      </c>
      <c r="K5" s="1" t="s">
        <v>3</v>
      </c>
      <c r="L5" s="1" t="s">
        <v>0</v>
      </c>
      <c r="M5" s="1" t="s">
        <v>1</v>
      </c>
      <c r="N5" s="1" t="s">
        <v>2</v>
      </c>
      <c r="P5" s="1" t="s">
        <v>3</v>
      </c>
      <c r="Q5" s="1" t="s">
        <v>0</v>
      </c>
      <c r="R5" s="1" t="s">
        <v>1</v>
      </c>
      <c r="S5" s="1" t="s">
        <v>2</v>
      </c>
    </row>
    <row r="6" spans="5:19">
      <c r="P6" s="8"/>
      <c r="Q6" s="8"/>
      <c r="R6" s="8"/>
      <c r="S6" s="8"/>
    </row>
    <row r="7" spans="5:19">
      <c r="E7">
        <v>2004</v>
      </c>
      <c r="F7" s="6">
        <v>6.046E-2</v>
      </c>
      <c r="G7" s="6">
        <v>2.82E-3</v>
      </c>
      <c r="H7" s="6">
        <v>1.2199999999999999E-3</v>
      </c>
      <c r="I7" s="7">
        <v>2.7599999999999999E-4</v>
      </c>
      <c r="J7" s="2"/>
      <c r="K7" s="9">
        <v>7.2300000000000003E-2</v>
      </c>
      <c r="L7" s="9">
        <v>4.1799999999999997E-3</v>
      </c>
      <c r="M7" s="9">
        <v>1.73E-3</v>
      </c>
      <c r="N7" s="10">
        <v>4.2400000000000001E-4</v>
      </c>
      <c r="O7" s="2"/>
      <c r="P7" s="9">
        <v>4.5150000000000003E-2</v>
      </c>
      <c r="Q7" s="9">
        <v>2.66E-3</v>
      </c>
      <c r="R7" s="9">
        <v>1.1800000000000001E-3</v>
      </c>
      <c r="S7" s="10">
        <v>2.0000000000000001E-4</v>
      </c>
    </row>
    <row r="8" spans="5:19">
      <c r="E8">
        <v>2005</v>
      </c>
      <c r="F8" s="6">
        <v>6.3990000000000005E-2</v>
      </c>
      <c r="G8" s="6">
        <v>3.1099999999999999E-3</v>
      </c>
      <c r="H8" s="6">
        <v>1.3799999999999999E-3</v>
      </c>
      <c r="I8" s="7">
        <v>3.1799999999999998E-4</v>
      </c>
      <c r="J8" s="2"/>
      <c r="K8" s="9">
        <v>7.7049999999999993E-2</v>
      </c>
      <c r="L8" s="9">
        <v>4.5500000000000002E-3</v>
      </c>
      <c r="M8" s="9">
        <v>1.98E-3</v>
      </c>
      <c r="N8" s="10">
        <v>4.2400000000000001E-4</v>
      </c>
      <c r="O8" s="2"/>
      <c r="P8" s="9">
        <v>5.149999999999999E-2</v>
      </c>
      <c r="Q8" s="9">
        <v>3.1099999999999999E-3</v>
      </c>
      <c r="R8" s="9">
        <v>1.25E-3</v>
      </c>
      <c r="S8" s="10">
        <v>2.42E-4</v>
      </c>
    </row>
    <row r="9" spans="5:19">
      <c r="E9">
        <v>2006</v>
      </c>
      <c r="F9" s="6">
        <v>6.0030000000000007E-2</v>
      </c>
      <c r="G9" s="6">
        <v>2.9299999999999999E-3</v>
      </c>
      <c r="H9" s="6">
        <v>1.2700000000000001E-3</v>
      </c>
      <c r="I9" s="7">
        <v>2.99E-4</v>
      </c>
      <c r="J9" s="2"/>
      <c r="K9" s="9">
        <v>7.6949999999999991E-2</v>
      </c>
      <c r="L9" s="9">
        <v>4.2300000000000003E-3</v>
      </c>
      <c r="M9" s="9">
        <v>1.8400000000000001E-3</v>
      </c>
      <c r="N9" s="10">
        <v>3.6299999999999999E-4</v>
      </c>
      <c r="O9" s="2"/>
      <c r="P9" s="9">
        <v>5.0110000000000002E-2</v>
      </c>
      <c r="Q9" s="9">
        <v>2.9199999999999999E-3</v>
      </c>
      <c r="R9" s="9">
        <v>1.2600000000000001E-3</v>
      </c>
      <c r="S9" s="10">
        <v>3.0200000000000002E-4</v>
      </c>
    </row>
    <row r="10" spans="5:19">
      <c r="E10">
        <v>2007</v>
      </c>
      <c r="F10" s="6">
        <v>6.3990000000000005E-2</v>
      </c>
      <c r="G10" s="6">
        <v>2.99E-3</v>
      </c>
      <c r="H10" s="6">
        <v>1.2999999999999999E-3</v>
      </c>
      <c r="I10" s="7">
        <v>2.9799999999999998E-4</v>
      </c>
      <c r="J10" s="2"/>
      <c r="K10" s="9">
        <v>8.0840000000000009E-2</v>
      </c>
      <c r="L10" s="9">
        <v>4.3800000000000002E-3</v>
      </c>
      <c r="M10" s="9">
        <v>1.75E-3</v>
      </c>
      <c r="N10" s="10">
        <v>3.59E-4</v>
      </c>
      <c r="O10" s="2"/>
      <c r="P10" s="9">
        <v>5.1619999999999999E-2</v>
      </c>
      <c r="Q10" s="9">
        <v>2.8400000000000001E-3</v>
      </c>
      <c r="R10" s="9">
        <v>1.3500000000000001E-3</v>
      </c>
      <c r="S10" s="10">
        <v>2.7500000000000002E-4</v>
      </c>
    </row>
    <row r="11" spans="5:19">
      <c r="E11">
        <v>2008</v>
      </c>
      <c r="F11" s="6">
        <v>6.8919999999999995E-2</v>
      </c>
      <c r="G11" s="6">
        <v>2.9299999999999999E-3</v>
      </c>
      <c r="H11" s="6">
        <v>1.2700000000000001E-3</v>
      </c>
      <c r="I11" s="7">
        <v>2.9399999999999999E-4</v>
      </c>
      <c r="J11" s="2"/>
      <c r="K11" s="9">
        <v>8.5570000000000007E-2</v>
      </c>
      <c r="L11" s="9">
        <v>4.5399999999999998E-3</v>
      </c>
      <c r="M11" s="9">
        <v>1.6299999999999999E-3</v>
      </c>
      <c r="N11" s="10">
        <v>3.28E-4</v>
      </c>
      <c r="O11" s="2"/>
      <c r="P11" s="9">
        <v>5.9119999999999999E-2</v>
      </c>
      <c r="Q11" s="9">
        <v>2.7899999999999999E-3</v>
      </c>
      <c r="R11" s="9">
        <v>1.42E-3</v>
      </c>
      <c r="S11" s="10">
        <v>2.41E-4</v>
      </c>
    </row>
    <row r="12" spans="5:19">
      <c r="E12">
        <v>2009</v>
      </c>
      <c r="F12" s="6">
        <v>7.7179999999999999E-2</v>
      </c>
      <c r="G12" s="6">
        <v>3.2399999999999998E-3</v>
      </c>
      <c r="H12" s="6">
        <v>1.4499999999999999E-3</v>
      </c>
      <c r="I12" s="7">
        <v>3.2899999999999997E-4</v>
      </c>
      <c r="J12" s="2"/>
      <c r="K12" s="9">
        <v>8.9989999999999987E-2</v>
      </c>
      <c r="L12" s="9">
        <v>5.1000000000000004E-3</v>
      </c>
      <c r="M12" s="9">
        <v>1.92E-3</v>
      </c>
      <c r="N12" s="10">
        <v>3.7599999999999998E-4</v>
      </c>
      <c r="O12" s="2"/>
      <c r="P12" s="9">
        <v>6.4399999999999999E-2</v>
      </c>
      <c r="Q12" s="9">
        <v>3.3700000000000002E-3</v>
      </c>
      <c r="R12" s="9">
        <v>1.4400000000000001E-3</v>
      </c>
      <c r="S12" s="10">
        <v>3.6600000000000001E-4</v>
      </c>
    </row>
    <row r="13" spans="5:19">
      <c r="E13">
        <v>2010</v>
      </c>
      <c r="F13" s="6">
        <v>9.3129999999999991E-2</v>
      </c>
      <c r="G13" s="6">
        <v>4.3200000000000001E-3</v>
      </c>
      <c r="H13" s="6">
        <v>1.99E-3</v>
      </c>
      <c r="I13" s="7">
        <v>4.73E-4</v>
      </c>
      <c r="J13" s="2"/>
      <c r="K13" s="9">
        <v>0.1055</v>
      </c>
      <c r="L13" s="9">
        <v>5.8799999999999998E-3</v>
      </c>
      <c r="M13" s="9">
        <v>2.31E-3</v>
      </c>
      <c r="N13" s="10">
        <v>4.6700000000000002E-4</v>
      </c>
      <c r="O13" s="2"/>
      <c r="P13" s="9">
        <v>7.3380000000000001E-2</v>
      </c>
      <c r="Q13" s="9">
        <v>4.3E-3</v>
      </c>
      <c r="R13" s="9">
        <v>1.7600000000000001E-3</v>
      </c>
      <c r="S13" s="10">
        <v>3.8299999999999999E-4</v>
      </c>
    </row>
    <row r="14" spans="5:19">
      <c r="E14">
        <v>2011</v>
      </c>
      <c r="F14" s="6">
        <v>9.4079999999999997E-2</v>
      </c>
      <c r="G14" s="6">
        <v>4.0600000000000002E-3</v>
      </c>
      <c r="H14" s="6">
        <v>1.98E-3</v>
      </c>
      <c r="I14" s="7">
        <v>4.57E-4</v>
      </c>
      <c r="J14" s="2"/>
      <c r="K14" s="9">
        <v>0.11429999999999998</v>
      </c>
      <c r="L14" s="9">
        <v>5.9800000000000001E-3</v>
      </c>
      <c r="M14" s="9">
        <v>2.4599999999999999E-3</v>
      </c>
      <c r="N14" s="10">
        <v>4.46E-4</v>
      </c>
      <c r="O14" s="2"/>
      <c r="P14" s="9">
        <v>7.5749999999999998E-2</v>
      </c>
      <c r="Q14" s="9">
        <v>4.2500000000000003E-3</v>
      </c>
      <c r="R14" s="9">
        <v>1.89E-3</v>
      </c>
      <c r="S14" s="10">
        <v>3.6400000000000001E-4</v>
      </c>
    </row>
    <row r="15" spans="5:19">
      <c r="E15">
        <v>2012</v>
      </c>
      <c r="F15" s="6">
        <v>7.8079999999999997E-2</v>
      </c>
      <c r="G15" s="6">
        <v>3.29E-3</v>
      </c>
      <c r="H15" s="6">
        <v>1.65E-3</v>
      </c>
      <c r="I15" s="7">
        <v>3.8900000000000002E-4</v>
      </c>
      <c r="J15" s="2"/>
      <c r="K15" s="9">
        <v>0.1173</v>
      </c>
      <c r="L15" s="9">
        <v>5.5700000000000003E-3</v>
      </c>
      <c r="M15" s="9">
        <v>2.2799999999999999E-3</v>
      </c>
      <c r="N15" s="10">
        <v>4.6099999999999998E-4</v>
      </c>
      <c r="O15" s="2"/>
      <c r="P15" s="9">
        <v>7.2679999999999995E-2</v>
      </c>
      <c r="Q15" s="9">
        <v>3.5300000000000002E-3</v>
      </c>
      <c r="R15" s="9">
        <v>1.8600000000000001E-3</v>
      </c>
      <c r="S15" s="10">
        <v>2.92E-4</v>
      </c>
    </row>
    <row r="16" spans="5:19">
      <c r="E16">
        <v>2013</v>
      </c>
      <c r="F16" s="6">
        <v>7.9079999999999998E-2</v>
      </c>
      <c r="G16" s="6">
        <v>3.15E-3</v>
      </c>
      <c r="H16" s="6">
        <v>1.49E-3</v>
      </c>
      <c r="I16" s="7">
        <v>3.4900000000000003E-4</v>
      </c>
      <c r="J16" s="2"/>
      <c r="K16" s="9">
        <v>0.12920000000000001</v>
      </c>
      <c r="L16" s="9">
        <v>5.5700000000000003E-3</v>
      </c>
      <c r="M16" s="9">
        <v>2.3700000000000001E-3</v>
      </c>
      <c r="N16" s="10">
        <v>4.26E-4</v>
      </c>
      <c r="O16" s="2"/>
      <c r="P16" s="9">
        <v>6.9890000000000008E-2</v>
      </c>
      <c r="Q16" s="9">
        <v>3.5300000000000002E-3</v>
      </c>
      <c r="R16" s="9">
        <v>1.5499999999999999E-3</v>
      </c>
      <c r="S16" s="10">
        <v>3.1199999999999999E-4</v>
      </c>
    </row>
    <row r="17" spans="5:19" s="5" customFormat="1"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5:19">
      <c r="E18">
        <v>2004</v>
      </c>
      <c r="F18" s="2">
        <f>+F7/F$7</f>
        <v>1</v>
      </c>
      <c r="G18" s="2">
        <f t="shared" ref="G18:H18" si="0">+G7/G$7</f>
        <v>1</v>
      </c>
      <c r="H18" s="2">
        <f t="shared" si="0"/>
        <v>1</v>
      </c>
      <c r="I18" s="2">
        <f t="shared" ref="I18" si="1">+I7/I$7</f>
        <v>1</v>
      </c>
      <c r="J18" s="2"/>
      <c r="K18" s="2">
        <f t="shared" ref="K18:M27" si="2">+K7/K$7</f>
        <v>1</v>
      </c>
      <c r="L18" s="2">
        <f t="shared" si="2"/>
        <v>1</v>
      </c>
      <c r="M18" s="2">
        <f t="shared" si="2"/>
        <v>1</v>
      </c>
      <c r="N18" s="2">
        <f t="shared" ref="N18" si="3">+N7/N$7</f>
        <v>1</v>
      </c>
      <c r="O18" s="2"/>
      <c r="P18" s="2">
        <f t="shared" ref="P18:S20" si="4">+P7/P$7</f>
        <v>1</v>
      </c>
      <c r="Q18" s="2">
        <f t="shared" si="4"/>
        <v>1</v>
      </c>
      <c r="R18" s="2">
        <f t="shared" si="4"/>
        <v>1</v>
      </c>
      <c r="S18" s="2">
        <f t="shared" si="4"/>
        <v>1</v>
      </c>
    </row>
    <row r="19" spans="5:19">
      <c r="E19">
        <v>2005</v>
      </c>
      <c r="F19" s="2">
        <f t="shared" ref="F19:H19" si="5">+F8/F$7</f>
        <v>1.0583857095600397</v>
      </c>
      <c r="G19" s="2">
        <f t="shared" si="5"/>
        <v>1.102836879432624</v>
      </c>
      <c r="H19" s="2">
        <f t="shared" si="5"/>
        <v>1.1311475409836065</v>
      </c>
      <c r="I19" s="2">
        <f t="shared" ref="I19" si="6">+I8/I$7</f>
        <v>1.1521739130434783</v>
      </c>
      <c r="J19" s="2"/>
      <c r="K19" s="2">
        <f t="shared" si="2"/>
        <v>1.0656984785615489</v>
      </c>
      <c r="L19" s="2">
        <f t="shared" si="2"/>
        <v>1.0885167464114833</v>
      </c>
      <c r="M19" s="2">
        <f t="shared" si="2"/>
        <v>1.1445086705202312</v>
      </c>
      <c r="N19" s="2">
        <f t="shared" ref="N19" si="7">+N8/N$7</f>
        <v>1</v>
      </c>
      <c r="O19" s="2"/>
      <c r="P19" s="2">
        <f t="shared" ref="P19:R19" si="8">+P8/P$7</f>
        <v>1.1406423034330009</v>
      </c>
      <c r="Q19" s="2">
        <f t="shared" si="8"/>
        <v>1.1691729323308271</v>
      </c>
      <c r="R19" s="2">
        <f t="shared" si="8"/>
        <v>1.0593220338983051</v>
      </c>
      <c r="S19" s="2">
        <f t="shared" si="4"/>
        <v>1.21</v>
      </c>
    </row>
    <row r="20" spans="5:19">
      <c r="E20">
        <v>2006</v>
      </c>
      <c r="F20" s="2">
        <f t="shared" ref="F20:H20" si="9">+F9/F$7</f>
        <v>0.99288785974197824</v>
      </c>
      <c r="G20" s="2">
        <f t="shared" si="9"/>
        <v>1.0390070921985815</v>
      </c>
      <c r="H20" s="2">
        <f t="shared" si="9"/>
        <v>1.0409836065573772</v>
      </c>
      <c r="I20" s="2">
        <f t="shared" ref="I20" si="10">+I9/I$7</f>
        <v>1.0833333333333335</v>
      </c>
      <c r="J20" s="2"/>
      <c r="K20" s="2">
        <f t="shared" si="2"/>
        <v>1.0643153526970952</v>
      </c>
      <c r="L20" s="2">
        <f t="shared" si="2"/>
        <v>1.0119617224880384</v>
      </c>
      <c r="M20" s="2">
        <f t="shared" si="2"/>
        <v>1.0635838150289019</v>
      </c>
      <c r="N20" s="2">
        <f t="shared" ref="N20" si="11">+N9/N$7</f>
        <v>0.85613207547169812</v>
      </c>
      <c r="O20" s="2"/>
      <c r="P20" s="2">
        <f t="shared" ref="P20:R20" si="12">+P9/P$7</f>
        <v>1.1098560354374307</v>
      </c>
      <c r="Q20" s="2">
        <f t="shared" si="12"/>
        <v>1.0977443609022555</v>
      </c>
      <c r="R20" s="2">
        <f t="shared" si="12"/>
        <v>1.0677966101694916</v>
      </c>
      <c r="S20" s="2">
        <f t="shared" si="4"/>
        <v>1.51</v>
      </c>
    </row>
    <row r="21" spans="5:19">
      <c r="E21">
        <v>2007</v>
      </c>
      <c r="F21" s="2">
        <f t="shared" ref="F21:H21" si="13">+F10/F$7</f>
        <v>1.0583857095600397</v>
      </c>
      <c r="G21" s="2">
        <f t="shared" si="13"/>
        <v>1.0602836879432624</v>
      </c>
      <c r="H21" s="2">
        <f t="shared" si="13"/>
        <v>1.0655737704918034</v>
      </c>
      <c r="I21" s="2">
        <f t="shared" ref="I21" si="14">+I10/I$7</f>
        <v>1.0797101449275361</v>
      </c>
      <c r="J21" s="2"/>
      <c r="K21" s="2">
        <f t="shared" si="2"/>
        <v>1.118118948824343</v>
      </c>
      <c r="L21" s="2">
        <f t="shared" si="2"/>
        <v>1.0478468899521531</v>
      </c>
      <c r="M21" s="2">
        <f t="shared" si="2"/>
        <v>1.0115606936416186</v>
      </c>
      <c r="N21" s="2">
        <f>+N10/N$7</f>
        <v>0.84669811320754718</v>
      </c>
      <c r="O21" s="2"/>
      <c r="P21" s="2">
        <f t="shared" ref="P21:R21" si="15">+P10/P$7</f>
        <v>1.1433001107419711</v>
      </c>
      <c r="Q21" s="2">
        <f t="shared" si="15"/>
        <v>1.0676691729323309</v>
      </c>
      <c r="R21" s="2">
        <f t="shared" si="15"/>
        <v>1.1440677966101696</v>
      </c>
      <c r="S21" s="2">
        <f>+S10/S$7</f>
        <v>1.375</v>
      </c>
    </row>
    <row r="22" spans="5:19">
      <c r="E22">
        <v>2008</v>
      </c>
      <c r="F22" s="2">
        <f t="shared" ref="F22:H22" si="16">+F11/F$7</f>
        <v>1.1399272246113132</v>
      </c>
      <c r="G22" s="2">
        <f t="shared" si="16"/>
        <v>1.0390070921985815</v>
      </c>
      <c r="H22" s="2">
        <f t="shared" si="16"/>
        <v>1.0409836065573772</v>
      </c>
      <c r="I22" s="2">
        <f t="shared" ref="I22" si="17">+I11/I$7</f>
        <v>1.0652173913043479</v>
      </c>
      <c r="J22" s="2"/>
      <c r="K22" s="2">
        <f t="shared" si="2"/>
        <v>1.1835408022130014</v>
      </c>
      <c r="L22" s="2">
        <f t="shared" si="2"/>
        <v>1.0861244019138756</v>
      </c>
      <c r="M22" s="2">
        <f t="shared" si="2"/>
        <v>0.94219653179190743</v>
      </c>
      <c r="N22" s="2">
        <f t="shared" ref="N22" si="18">+N11/N$7</f>
        <v>0.77358490566037741</v>
      </c>
      <c r="O22" s="2"/>
      <c r="P22" s="2">
        <f t="shared" ref="P22:S27" si="19">+P11/P$7</f>
        <v>1.3094130675526023</v>
      </c>
      <c r="Q22" s="2">
        <f t="shared" si="19"/>
        <v>1.0488721804511278</v>
      </c>
      <c r="R22" s="2">
        <f t="shared" si="19"/>
        <v>1.2033898305084745</v>
      </c>
      <c r="S22" s="2">
        <f t="shared" si="19"/>
        <v>1.2049999999999998</v>
      </c>
    </row>
    <row r="23" spans="5:19">
      <c r="E23">
        <v>2009</v>
      </c>
      <c r="F23" s="2">
        <f t="shared" ref="F23:H23" si="20">+F12/F$7</f>
        <v>1.2765464770095931</v>
      </c>
      <c r="G23" s="2">
        <f t="shared" si="20"/>
        <v>1.1489361702127658</v>
      </c>
      <c r="H23" s="2">
        <f t="shared" si="20"/>
        <v>1.1885245901639343</v>
      </c>
      <c r="I23" s="2">
        <f t="shared" ref="I23" si="21">+I12/I$7</f>
        <v>1.1920289855072463</v>
      </c>
      <c r="J23" s="2"/>
      <c r="K23" s="2">
        <f t="shared" si="2"/>
        <v>1.2446749654218532</v>
      </c>
      <c r="L23" s="2">
        <f t="shared" si="2"/>
        <v>1.2200956937799046</v>
      </c>
      <c r="M23" s="2">
        <f t="shared" si="2"/>
        <v>1.1098265895953758</v>
      </c>
      <c r="N23" s="2">
        <f t="shared" ref="N23" si="22">+N12/N$7</f>
        <v>0.88679245283018859</v>
      </c>
      <c r="O23" s="2"/>
      <c r="P23" s="2">
        <f t="shared" ref="P23:R23" si="23">+P12/P$7</f>
        <v>1.4263565891472867</v>
      </c>
      <c r="Q23" s="2">
        <f t="shared" si="23"/>
        <v>1.2669172932330828</v>
      </c>
      <c r="R23" s="2">
        <f t="shared" si="23"/>
        <v>1.2203389830508475</v>
      </c>
      <c r="S23" s="2">
        <f t="shared" si="19"/>
        <v>1.8299999999999998</v>
      </c>
    </row>
    <row r="24" spans="5:19">
      <c r="E24">
        <v>2010</v>
      </c>
      <c r="F24" s="2">
        <f t="shared" ref="F24:H24" si="24">+F13/F$7</f>
        <v>1.5403572609990075</v>
      </c>
      <c r="G24" s="2">
        <f t="shared" si="24"/>
        <v>1.5319148936170213</v>
      </c>
      <c r="H24" s="2">
        <f t="shared" si="24"/>
        <v>1.6311475409836067</v>
      </c>
      <c r="I24" s="2">
        <f t="shared" ref="I24" si="25">+I13/I$7</f>
        <v>1.713768115942029</v>
      </c>
      <c r="J24" s="2"/>
      <c r="K24" s="2">
        <f t="shared" si="2"/>
        <v>1.4591977869986168</v>
      </c>
      <c r="L24" s="2">
        <f t="shared" si="2"/>
        <v>1.4066985645933014</v>
      </c>
      <c r="M24" s="2">
        <f t="shared" si="2"/>
        <v>1.3352601156069364</v>
      </c>
      <c r="N24" s="2">
        <f t="shared" ref="N24" si="26">+N13/N$7</f>
        <v>1.1014150943396226</v>
      </c>
      <c r="O24" s="2"/>
      <c r="P24" s="2">
        <f t="shared" ref="P24:R24" si="27">+P13/P$7</f>
        <v>1.6252491694352158</v>
      </c>
      <c r="Q24" s="2">
        <f t="shared" si="27"/>
        <v>1.6165413533834587</v>
      </c>
      <c r="R24" s="2">
        <f t="shared" si="27"/>
        <v>1.4915254237288136</v>
      </c>
      <c r="S24" s="2">
        <f t="shared" si="19"/>
        <v>1.9149999999999998</v>
      </c>
    </row>
    <row r="25" spans="5:19">
      <c r="E25">
        <v>2011</v>
      </c>
      <c r="F25" s="2">
        <f t="shared" ref="F25:H25" si="28">+F14/F$7</f>
        <v>1.5560701290109162</v>
      </c>
      <c r="G25" s="2">
        <f t="shared" si="28"/>
        <v>1.4397163120567376</v>
      </c>
      <c r="H25" s="2">
        <f t="shared" si="28"/>
        <v>1.6229508196721312</v>
      </c>
      <c r="I25" s="2">
        <f t="shared" ref="I25" si="29">+I14/I$7</f>
        <v>1.6557971014492754</v>
      </c>
      <c r="J25" s="2"/>
      <c r="K25" s="2">
        <f t="shared" si="2"/>
        <v>1.5809128630705391</v>
      </c>
      <c r="L25" s="2">
        <f t="shared" si="2"/>
        <v>1.430622009569378</v>
      </c>
      <c r="M25" s="2">
        <f t="shared" si="2"/>
        <v>1.4219653179190752</v>
      </c>
      <c r="N25" s="2">
        <f t="shared" ref="N25" si="30">+N14/N$7</f>
        <v>1.0518867924528301</v>
      </c>
      <c r="O25" s="2"/>
      <c r="P25" s="2">
        <f t="shared" ref="P25:R25" si="31">+P14/P$7</f>
        <v>1.6777408637873752</v>
      </c>
      <c r="Q25" s="2">
        <f t="shared" si="31"/>
        <v>1.5977443609022557</v>
      </c>
      <c r="R25" s="2">
        <f t="shared" si="31"/>
        <v>1.6016949152542372</v>
      </c>
      <c r="S25" s="2">
        <f t="shared" si="19"/>
        <v>1.82</v>
      </c>
    </row>
    <row r="26" spans="5:19">
      <c r="E26">
        <v>2012</v>
      </c>
      <c r="F26" s="2">
        <f t="shared" ref="F26:H27" si="32">+F15/F$7</f>
        <v>1.2914323519682434</v>
      </c>
      <c r="G26" s="2">
        <f t="shared" si="32"/>
        <v>1.1666666666666667</v>
      </c>
      <c r="H26" s="2">
        <f t="shared" si="32"/>
        <v>1.3524590163934427</v>
      </c>
      <c r="I26" s="2">
        <f t="shared" ref="I26:I27" si="33">+I15/I$7</f>
        <v>1.4094202898550725</v>
      </c>
      <c r="J26" s="2"/>
      <c r="K26" s="2">
        <f t="shared" si="2"/>
        <v>1.6224066390041494</v>
      </c>
      <c r="L26" s="2">
        <f t="shared" si="2"/>
        <v>1.3325358851674642</v>
      </c>
      <c r="M26" s="2">
        <f t="shared" si="2"/>
        <v>1.3179190751445087</v>
      </c>
      <c r="N26" s="2">
        <f t="shared" ref="N26:N27" si="34">+N15/N$7</f>
        <v>1.0872641509433962</v>
      </c>
      <c r="O26" s="2"/>
      <c r="P26" s="2">
        <f t="shared" ref="P26:R26" si="35">+P15/P$7</f>
        <v>1.6097452934662235</v>
      </c>
      <c r="Q26" s="2">
        <f t="shared" si="35"/>
        <v>1.3270676691729324</v>
      </c>
      <c r="R26" s="2">
        <f t="shared" si="35"/>
        <v>1.576271186440678</v>
      </c>
      <c r="S26" s="2">
        <f t="shared" si="19"/>
        <v>1.46</v>
      </c>
    </row>
    <row r="27" spans="5:19">
      <c r="E27">
        <v>2013</v>
      </c>
      <c r="F27" s="2">
        <f t="shared" si="32"/>
        <v>1.3079722130334104</v>
      </c>
      <c r="G27" s="2">
        <f t="shared" si="32"/>
        <v>1.1170212765957446</v>
      </c>
      <c r="H27" s="2">
        <f t="shared" si="32"/>
        <v>1.2213114754098362</v>
      </c>
      <c r="I27" s="2">
        <f t="shared" si="33"/>
        <v>1.2644927536231885</v>
      </c>
      <c r="J27" s="2"/>
      <c r="K27" s="2">
        <f t="shared" si="2"/>
        <v>1.7869986168741356</v>
      </c>
      <c r="L27" s="2">
        <f t="shared" si="2"/>
        <v>1.3325358851674642</v>
      </c>
      <c r="M27" s="2">
        <f t="shared" si="2"/>
        <v>1.3699421965317919</v>
      </c>
      <c r="N27" s="2">
        <f t="shared" si="34"/>
        <v>1.0047169811320755</v>
      </c>
      <c r="O27" s="2"/>
      <c r="P27" s="2">
        <f t="shared" ref="P27:R27" si="36">+P16/P$7</f>
        <v>1.547951273532669</v>
      </c>
      <c r="Q27" s="2">
        <f t="shared" si="36"/>
        <v>1.3270676691729324</v>
      </c>
      <c r="R27" s="2">
        <f t="shared" si="36"/>
        <v>1.3135593220338981</v>
      </c>
      <c r="S27" s="2">
        <f t="shared" si="19"/>
        <v>1.5599999999999998</v>
      </c>
    </row>
    <row r="28" spans="5:19" s="8" customFormat="1"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5:19">
      <c r="F29" s="12" t="s">
        <v>7</v>
      </c>
      <c r="G29" s="12"/>
      <c r="H29" s="12"/>
      <c r="I29" s="12"/>
    </row>
    <row r="30" spans="5:19">
      <c r="F30" s="1" t="s">
        <v>3</v>
      </c>
      <c r="G30" s="1" t="s">
        <v>0</v>
      </c>
      <c r="H30" s="1" t="s">
        <v>1</v>
      </c>
      <c r="I30" s="1" t="s">
        <v>2</v>
      </c>
      <c r="P30" s="3"/>
      <c r="Q30" s="3"/>
      <c r="R30" s="3"/>
      <c r="S30" s="4"/>
    </row>
    <row r="31" spans="5:19">
      <c r="E31" s="8">
        <v>2004</v>
      </c>
      <c r="F31">
        <f>+F7/K7</f>
        <v>0.83623789764868595</v>
      </c>
      <c r="G31" s="8">
        <f t="shared" ref="G31:I31" si="37">+G7/L7</f>
        <v>0.67464114832535893</v>
      </c>
      <c r="H31" s="8">
        <f t="shared" si="37"/>
        <v>0.7052023121387283</v>
      </c>
      <c r="I31" s="8">
        <f t="shared" si="37"/>
        <v>0.65094339622641506</v>
      </c>
      <c r="P31" s="3"/>
      <c r="Q31" s="3"/>
      <c r="R31" s="3"/>
      <c r="S31" s="4"/>
    </row>
    <row r="32" spans="5:19">
      <c r="E32" s="8">
        <v>2005</v>
      </c>
      <c r="F32" s="8">
        <f t="shared" ref="F32:I32" si="38">+F8/K8</f>
        <v>0.83049967553536674</v>
      </c>
      <c r="G32" s="8">
        <f t="shared" si="38"/>
        <v>0.68351648351648342</v>
      </c>
      <c r="H32" s="8">
        <f t="shared" si="38"/>
        <v>0.69696969696969691</v>
      </c>
      <c r="I32" s="8">
        <f t="shared" si="38"/>
        <v>0.74999999999999989</v>
      </c>
      <c r="P32" s="3"/>
      <c r="Q32" s="3"/>
      <c r="R32" s="3"/>
      <c r="S32" s="4"/>
    </row>
    <row r="33" spans="5:19">
      <c r="E33" s="8">
        <v>2006</v>
      </c>
      <c r="F33" s="8">
        <f t="shared" ref="F33:I33" si="39">+F9/K9</f>
        <v>0.78011695906432765</v>
      </c>
      <c r="G33" s="8">
        <f t="shared" si="39"/>
        <v>0.69267139479905426</v>
      </c>
      <c r="H33" s="8">
        <f t="shared" si="39"/>
        <v>0.69021739130434789</v>
      </c>
      <c r="I33" s="8">
        <f t="shared" si="39"/>
        <v>0.82369146005509641</v>
      </c>
      <c r="P33" s="3"/>
      <c r="Q33" s="3"/>
      <c r="R33" s="3"/>
      <c r="S33" s="4"/>
    </row>
    <row r="34" spans="5:19">
      <c r="E34" s="8">
        <v>2007</v>
      </c>
      <c r="F34" s="8">
        <f t="shared" ref="F34:I34" si="40">+F10/K10</f>
        <v>0.79156358238495794</v>
      </c>
      <c r="G34" s="8">
        <f t="shared" si="40"/>
        <v>0.68264840182648401</v>
      </c>
      <c r="H34" s="8">
        <f t="shared" si="40"/>
        <v>0.74285714285714277</v>
      </c>
      <c r="I34" s="8">
        <f t="shared" si="40"/>
        <v>0.83008356545960993</v>
      </c>
      <c r="P34" s="3"/>
      <c r="Q34" s="3"/>
      <c r="R34" s="3"/>
      <c r="S34" s="4"/>
    </row>
    <row r="35" spans="5:19">
      <c r="E35" s="8">
        <v>2008</v>
      </c>
      <c r="F35" s="8">
        <f t="shared" ref="F35:I35" si="41">+F11/K11</f>
        <v>0.80542246114292382</v>
      </c>
      <c r="G35" s="8">
        <f t="shared" si="41"/>
        <v>0.64537444933920707</v>
      </c>
      <c r="H35" s="8">
        <f t="shared" si="41"/>
        <v>0.77914110429447858</v>
      </c>
      <c r="I35" s="8">
        <f t="shared" si="41"/>
        <v>0.89634146341463405</v>
      </c>
      <c r="K35" s="8"/>
      <c r="P35" s="3"/>
      <c r="Q35" s="3"/>
      <c r="R35" s="3"/>
      <c r="S35" s="4"/>
    </row>
    <row r="36" spans="5:19">
      <c r="E36" s="8">
        <v>2009</v>
      </c>
      <c r="F36" s="8">
        <f t="shared" ref="F36:I36" si="42">+F12/K12</f>
        <v>0.85765085009445508</v>
      </c>
      <c r="G36" s="8">
        <f t="shared" si="42"/>
        <v>0.63529411764705879</v>
      </c>
      <c r="H36" s="8">
        <f t="shared" si="42"/>
        <v>0.75520833333333326</v>
      </c>
      <c r="I36" s="8">
        <f t="shared" si="42"/>
        <v>0.875</v>
      </c>
      <c r="K36" s="8"/>
      <c r="P36" s="3"/>
      <c r="Q36" s="3"/>
      <c r="R36" s="3"/>
      <c r="S36" s="4"/>
    </row>
    <row r="37" spans="5:19">
      <c r="E37" s="8">
        <v>2010</v>
      </c>
      <c r="F37" s="8">
        <f t="shared" ref="F37:I37" si="43">+F13/K13</f>
        <v>0.88274881516587667</v>
      </c>
      <c r="G37" s="8">
        <f t="shared" si="43"/>
        <v>0.73469387755102045</v>
      </c>
      <c r="H37" s="8">
        <f t="shared" si="43"/>
        <v>0.8614718614718615</v>
      </c>
      <c r="I37" s="8">
        <f t="shared" si="43"/>
        <v>1.0128479657387579</v>
      </c>
      <c r="P37" s="3"/>
      <c r="Q37" s="3"/>
      <c r="R37" s="3"/>
      <c r="S37" s="4"/>
    </row>
    <row r="38" spans="5:19">
      <c r="E38" s="8">
        <v>2011</v>
      </c>
      <c r="F38" s="8">
        <f t="shared" ref="F38:I38" si="44">+F14/K14</f>
        <v>0.82309711286089249</v>
      </c>
      <c r="G38" s="8">
        <f t="shared" si="44"/>
        <v>0.67892976588628762</v>
      </c>
      <c r="H38" s="8">
        <f t="shared" si="44"/>
        <v>0.80487804878048785</v>
      </c>
      <c r="I38" s="8">
        <f t="shared" si="44"/>
        <v>1.0246636771300448</v>
      </c>
      <c r="P38" s="3"/>
      <c r="Q38" s="3"/>
      <c r="R38" s="3"/>
      <c r="S38" s="4"/>
    </row>
    <row r="39" spans="5:19">
      <c r="E39" s="8">
        <v>2012</v>
      </c>
      <c r="F39" s="8">
        <f t="shared" ref="F39:I39" si="45">+F15/K15</f>
        <v>0.66564364876385329</v>
      </c>
      <c r="G39" s="8">
        <f t="shared" si="45"/>
        <v>0.59066427289048473</v>
      </c>
      <c r="H39" s="8">
        <f t="shared" si="45"/>
        <v>0.72368421052631582</v>
      </c>
      <c r="I39" s="8">
        <f t="shared" si="45"/>
        <v>0.84381778741865521</v>
      </c>
      <c r="P39" s="3"/>
      <c r="Q39" s="3"/>
      <c r="R39" s="3"/>
      <c r="S39" s="4"/>
    </row>
    <row r="40" spans="5:19">
      <c r="E40" s="8">
        <v>2013</v>
      </c>
      <c r="F40" s="8">
        <f t="shared" ref="F40:I40" si="46">+F16/K16</f>
        <v>0.61207430340557267</v>
      </c>
      <c r="G40" s="8">
        <f t="shared" si="46"/>
        <v>0.56552962298025133</v>
      </c>
      <c r="H40" s="8">
        <f t="shared" si="46"/>
        <v>0.62869198312236285</v>
      </c>
      <c r="I40" s="8">
        <f t="shared" si="46"/>
        <v>0.81924882629107987</v>
      </c>
    </row>
  </sheetData>
  <mergeCells count="4">
    <mergeCell ref="F4:I4"/>
    <mergeCell ref="K4:N4"/>
    <mergeCell ref="P4:S4"/>
    <mergeCell ref="F29:I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E4:S38"/>
  <sheetViews>
    <sheetView topLeftCell="A4" workbookViewId="0">
      <selection activeCell="G36" sqref="G36"/>
    </sheetView>
  </sheetViews>
  <sheetFormatPr defaultRowHeight="14.25"/>
  <cols>
    <col min="1" max="16384" width="8.796875" style="8"/>
  </cols>
  <sheetData>
    <row r="4" spans="5:19">
      <c r="F4" s="12" t="s">
        <v>4</v>
      </c>
      <c r="G4" s="12"/>
      <c r="H4" s="12"/>
      <c r="I4" s="12"/>
      <c r="K4" s="12"/>
      <c r="L4" s="12"/>
      <c r="M4" s="12"/>
      <c r="N4" s="12"/>
      <c r="P4" s="12"/>
      <c r="Q4" s="12"/>
      <c r="R4" s="12"/>
      <c r="S4" s="12"/>
    </row>
    <row r="5" spans="5:19">
      <c r="F5" s="1">
        <v>20</v>
      </c>
      <c r="G5" s="1">
        <v>21</v>
      </c>
      <c r="H5" s="1">
        <v>22</v>
      </c>
      <c r="I5" s="1">
        <v>23</v>
      </c>
      <c r="J5" s="1">
        <v>24</v>
      </c>
      <c r="K5" s="1"/>
      <c r="L5" s="1"/>
      <c r="M5" s="1"/>
      <c r="N5" s="1"/>
      <c r="P5" s="1"/>
      <c r="Q5" s="1"/>
      <c r="R5" s="1"/>
      <c r="S5" s="1"/>
    </row>
    <row r="7" spans="5:19">
      <c r="E7" s="8">
        <v>2004</v>
      </c>
      <c r="F7" s="9">
        <v>2.64E-2</v>
      </c>
      <c r="G7" s="9">
        <v>1.38E-2</v>
      </c>
      <c r="H7" s="9">
        <v>9.2499999999999995E-3</v>
      </c>
      <c r="I7" s="9">
        <v>6.2199999999999998E-3</v>
      </c>
      <c r="J7" s="11">
        <v>4.79E-3</v>
      </c>
      <c r="K7" s="9"/>
      <c r="L7" s="9"/>
      <c r="M7" s="9"/>
      <c r="N7" s="10"/>
      <c r="O7" s="2"/>
      <c r="P7" s="9"/>
      <c r="Q7" s="9"/>
      <c r="R7" s="9"/>
      <c r="S7" s="10"/>
    </row>
    <row r="8" spans="5:19">
      <c r="E8" s="8">
        <v>2005</v>
      </c>
      <c r="F8" s="9">
        <v>2.7900000000000001E-2</v>
      </c>
      <c r="G8" s="9">
        <v>1.4E-2</v>
      </c>
      <c r="H8" s="9">
        <v>9.75E-3</v>
      </c>
      <c r="I8" s="9">
        <v>7.0899999999999999E-3</v>
      </c>
      <c r="J8" s="11">
        <v>5.2500000000000003E-3</v>
      </c>
      <c r="K8" s="9"/>
      <c r="L8" s="9"/>
      <c r="M8" s="9"/>
      <c r="N8" s="10"/>
      <c r="O8" s="2"/>
      <c r="P8" s="9"/>
      <c r="Q8" s="9"/>
      <c r="R8" s="9"/>
      <c r="S8" s="10"/>
    </row>
    <row r="9" spans="5:19">
      <c r="E9" s="8">
        <v>2006</v>
      </c>
      <c r="F9" s="9">
        <v>2.6700000000000002E-2</v>
      </c>
      <c r="G9" s="9">
        <v>1.3299999999999999E-2</v>
      </c>
      <c r="H9" s="9">
        <v>8.7799999999999996E-3</v>
      </c>
      <c r="I9" s="9">
        <v>6.3299999999999997E-3</v>
      </c>
      <c r="J9" s="11">
        <v>4.9199999999999999E-3</v>
      </c>
      <c r="K9" s="9"/>
      <c r="L9" s="9"/>
      <c r="M9" s="9"/>
      <c r="N9" s="10"/>
      <c r="O9" s="2"/>
      <c r="P9" s="9"/>
      <c r="Q9" s="9"/>
      <c r="R9" s="9"/>
      <c r="S9" s="10"/>
    </row>
    <row r="10" spans="5:19">
      <c r="E10" s="8">
        <v>2007</v>
      </c>
      <c r="F10" s="9">
        <v>2.8500000000000001E-2</v>
      </c>
      <c r="G10" s="9">
        <v>1.44E-2</v>
      </c>
      <c r="H10" s="9">
        <v>9.5899999999999996E-3</v>
      </c>
      <c r="I10" s="9">
        <v>6.4999999999999997E-3</v>
      </c>
      <c r="J10" s="11">
        <v>5.0000000000000001E-3</v>
      </c>
      <c r="K10" s="9"/>
      <c r="L10" s="9"/>
      <c r="M10" s="9"/>
      <c r="N10" s="10"/>
      <c r="O10" s="2"/>
      <c r="P10" s="9"/>
      <c r="Q10" s="9"/>
      <c r="R10" s="9"/>
      <c r="S10" s="10"/>
    </row>
    <row r="11" spans="5:19">
      <c r="E11" s="8">
        <v>2008</v>
      </c>
      <c r="F11" s="9">
        <v>3.2199999999999999E-2</v>
      </c>
      <c r="G11" s="9">
        <v>1.5299999999999999E-2</v>
      </c>
      <c r="H11" s="9">
        <v>9.8300000000000002E-3</v>
      </c>
      <c r="I11" s="9">
        <v>6.6E-3</v>
      </c>
      <c r="J11" s="11">
        <v>4.9899999999999996E-3</v>
      </c>
      <c r="K11" s="9"/>
      <c r="L11" s="9"/>
      <c r="M11" s="9"/>
      <c r="N11" s="10"/>
      <c r="O11" s="2"/>
      <c r="P11" s="9"/>
      <c r="Q11" s="9"/>
      <c r="R11" s="9"/>
      <c r="S11" s="10"/>
    </row>
    <row r="12" spans="5:19">
      <c r="E12" s="8">
        <v>2009</v>
      </c>
      <c r="F12" s="9">
        <v>3.5499999999999997E-2</v>
      </c>
      <c r="G12" s="9">
        <v>1.7299999999999999E-2</v>
      </c>
      <c r="H12" s="9">
        <v>1.12E-2</v>
      </c>
      <c r="I12" s="9">
        <v>7.6E-3</v>
      </c>
      <c r="J12" s="11">
        <v>5.5799999999999999E-3</v>
      </c>
      <c r="K12" s="9"/>
      <c r="L12" s="9"/>
      <c r="M12" s="9"/>
      <c r="N12" s="10"/>
      <c r="O12" s="2"/>
      <c r="P12" s="9"/>
      <c r="Q12" s="9"/>
      <c r="R12" s="9"/>
      <c r="S12" s="10"/>
    </row>
    <row r="13" spans="5:19">
      <c r="E13" s="8">
        <v>2010</v>
      </c>
      <c r="F13" s="9">
        <v>4.1399999999999999E-2</v>
      </c>
      <c r="G13" s="9">
        <v>2.0899999999999998E-2</v>
      </c>
      <c r="H13" s="9">
        <v>1.3899999999999999E-2</v>
      </c>
      <c r="I13" s="9">
        <v>9.7300000000000008E-3</v>
      </c>
      <c r="J13" s="11">
        <v>7.1999999999999998E-3</v>
      </c>
      <c r="K13" s="9"/>
      <c r="L13" s="9"/>
      <c r="M13" s="9"/>
      <c r="N13" s="10"/>
      <c r="O13" s="2"/>
      <c r="P13" s="9"/>
      <c r="Q13" s="9"/>
      <c r="R13" s="9"/>
      <c r="S13" s="10"/>
    </row>
    <row r="14" spans="5:19">
      <c r="E14" s="8">
        <v>2011</v>
      </c>
      <c r="F14" s="9">
        <v>4.2799999999999998E-2</v>
      </c>
      <c r="G14" s="9">
        <v>2.0799999999999999E-2</v>
      </c>
      <c r="H14" s="9">
        <v>1.38E-2</v>
      </c>
      <c r="I14" s="9">
        <v>9.5499999999999995E-3</v>
      </c>
      <c r="J14" s="11">
        <v>7.1300000000000001E-3</v>
      </c>
      <c r="K14" s="9"/>
      <c r="L14" s="9"/>
      <c r="M14" s="9"/>
      <c r="N14" s="10"/>
      <c r="O14" s="2"/>
      <c r="P14" s="9"/>
      <c r="Q14" s="9"/>
      <c r="R14" s="9"/>
      <c r="S14" s="10"/>
    </row>
    <row r="15" spans="5:19">
      <c r="E15" s="8">
        <v>2012</v>
      </c>
      <c r="F15" s="9">
        <v>3.5700000000000003E-2</v>
      </c>
      <c r="G15" s="9">
        <v>1.7600000000000001E-2</v>
      </c>
      <c r="H15" s="9">
        <v>1.11E-2</v>
      </c>
      <c r="I15" s="9">
        <v>7.9100000000000004E-3</v>
      </c>
      <c r="J15" s="11">
        <v>5.77E-3</v>
      </c>
      <c r="K15" s="9"/>
      <c r="L15" s="9"/>
      <c r="M15" s="9"/>
      <c r="N15" s="10"/>
      <c r="O15" s="2"/>
      <c r="P15" s="9"/>
      <c r="Q15" s="9"/>
      <c r="R15" s="9"/>
      <c r="S15" s="10"/>
    </row>
    <row r="16" spans="5:19">
      <c r="E16" s="8">
        <v>2013</v>
      </c>
      <c r="F16" s="9">
        <v>3.6700000000000003E-2</v>
      </c>
      <c r="G16" s="9">
        <v>1.7600000000000001E-2</v>
      </c>
      <c r="H16" s="9">
        <v>1.15E-2</v>
      </c>
      <c r="I16" s="9">
        <v>7.6899999999999998E-3</v>
      </c>
      <c r="J16" s="11">
        <v>5.5900000000000004E-3</v>
      </c>
      <c r="K16" s="9"/>
      <c r="L16" s="9"/>
      <c r="M16" s="9"/>
      <c r="N16" s="10"/>
      <c r="O16" s="2"/>
      <c r="P16" s="9"/>
      <c r="Q16" s="9"/>
      <c r="R16" s="9"/>
      <c r="S16" s="10"/>
    </row>
    <row r="17" spans="5:19">
      <c r="F17" s="2"/>
      <c r="G17" s="2"/>
      <c r="H17" s="2"/>
      <c r="I17" s="2"/>
      <c r="J17" s="2"/>
      <c r="K17" s="2"/>
      <c r="L17" s="2"/>
      <c r="M17" s="2"/>
      <c r="N17" s="2"/>
      <c r="O17" s="2"/>
      <c r="P17" s="9"/>
      <c r="Q17" s="9"/>
      <c r="R17" s="9"/>
      <c r="S17" s="10"/>
    </row>
    <row r="18" spans="5:19">
      <c r="E18" s="8">
        <v>2004</v>
      </c>
      <c r="F18" s="2">
        <f>+F7/F$7</f>
        <v>1</v>
      </c>
      <c r="G18" s="2">
        <f t="shared" ref="G18:I27" si="0">+G7/G$7</f>
        <v>1</v>
      </c>
      <c r="H18" s="2">
        <f t="shared" si="0"/>
        <v>1</v>
      </c>
      <c r="I18" s="2">
        <f t="shared" si="0"/>
        <v>1</v>
      </c>
      <c r="J18" s="2">
        <f t="shared" ref="J18" si="1">+J7/J$7</f>
        <v>1</v>
      </c>
      <c r="K18" s="2"/>
      <c r="L18" s="2"/>
      <c r="M18" s="2"/>
      <c r="N18" s="2"/>
      <c r="O18" s="2"/>
      <c r="P18" s="2"/>
      <c r="Q18" s="2"/>
      <c r="R18" s="2"/>
      <c r="S18" s="2"/>
    </row>
    <row r="19" spans="5:19">
      <c r="E19" s="8">
        <v>2005</v>
      </c>
      <c r="F19" s="2">
        <f t="shared" ref="F19:H27" si="2">+F8/F$7</f>
        <v>1.0568181818181819</v>
      </c>
      <c r="G19" s="2">
        <f t="shared" si="2"/>
        <v>1.0144927536231885</v>
      </c>
      <c r="H19" s="2">
        <f t="shared" si="2"/>
        <v>1.0540540540540542</v>
      </c>
      <c r="I19" s="2">
        <f t="shared" si="0"/>
        <v>1.139871382636656</v>
      </c>
      <c r="J19" s="2">
        <f t="shared" ref="J19" si="3">+J8/J$7</f>
        <v>1.0960334029227559</v>
      </c>
      <c r="K19" s="2"/>
      <c r="L19" s="2"/>
      <c r="M19" s="2"/>
      <c r="N19" s="2"/>
      <c r="O19" s="2"/>
      <c r="P19" s="2"/>
      <c r="Q19" s="2"/>
      <c r="R19" s="2"/>
      <c r="S19" s="2"/>
    </row>
    <row r="20" spans="5:19">
      <c r="E20" s="8">
        <v>2006</v>
      </c>
      <c r="F20" s="2">
        <f t="shared" si="2"/>
        <v>1.0113636363636365</v>
      </c>
      <c r="G20" s="2">
        <f t="shared" si="2"/>
        <v>0.96376811594202894</v>
      </c>
      <c r="H20" s="2">
        <f t="shared" si="2"/>
        <v>0.94918918918918915</v>
      </c>
      <c r="I20" s="2">
        <f t="shared" si="0"/>
        <v>1.017684887459807</v>
      </c>
      <c r="J20" s="2">
        <f t="shared" ref="J20" si="4">+J9/J$7</f>
        <v>1.0271398747390397</v>
      </c>
      <c r="K20" s="2"/>
      <c r="L20" s="2"/>
      <c r="M20" s="2"/>
      <c r="N20" s="2"/>
      <c r="O20" s="2"/>
      <c r="P20" s="2"/>
      <c r="Q20" s="2"/>
      <c r="R20" s="2"/>
      <c r="S20" s="2"/>
    </row>
    <row r="21" spans="5:19">
      <c r="E21" s="8">
        <v>2007</v>
      </c>
      <c r="F21" s="2">
        <f t="shared" si="2"/>
        <v>1.0795454545454546</v>
      </c>
      <c r="G21" s="2">
        <f t="shared" si="2"/>
        <v>1.0434782608695652</v>
      </c>
      <c r="H21" s="2">
        <f t="shared" si="2"/>
        <v>1.0367567567567568</v>
      </c>
      <c r="I21" s="2">
        <f t="shared" si="0"/>
        <v>1.045016077170418</v>
      </c>
      <c r="J21" s="2">
        <f t="shared" ref="J21" si="5">+J10/J$7</f>
        <v>1.0438413361169103</v>
      </c>
      <c r="K21" s="2"/>
      <c r="L21" s="2"/>
      <c r="M21" s="2"/>
      <c r="N21" s="2"/>
      <c r="O21" s="2"/>
      <c r="P21" s="2"/>
      <c r="Q21" s="2"/>
      <c r="R21" s="2"/>
      <c r="S21" s="2"/>
    </row>
    <row r="22" spans="5:19">
      <c r="E22" s="8">
        <v>2008</v>
      </c>
      <c r="F22" s="2">
        <f t="shared" si="2"/>
        <v>1.2196969696969697</v>
      </c>
      <c r="G22" s="2">
        <f t="shared" si="2"/>
        <v>1.1086956521739131</v>
      </c>
      <c r="H22" s="2">
        <f t="shared" si="2"/>
        <v>1.0627027027027027</v>
      </c>
      <c r="I22" s="2">
        <f t="shared" si="0"/>
        <v>1.0610932475884245</v>
      </c>
      <c r="J22" s="2">
        <f t="shared" ref="J22" si="6">+J11/J$7</f>
        <v>1.0417536534446763</v>
      </c>
      <c r="K22" s="2"/>
      <c r="L22" s="2"/>
      <c r="M22" s="2"/>
      <c r="N22" s="2"/>
      <c r="O22" s="2"/>
      <c r="P22" s="2"/>
      <c r="Q22" s="2"/>
      <c r="R22" s="2"/>
      <c r="S22" s="2"/>
    </row>
    <row r="23" spans="5:19">
      <c r="E23" s="8">
        <v>2009</v>
      </c>
      <c r="F23" s="2">
        <f t="shared" si="2"/>
        <v>1.3446969696969695</v>
      </c>
      <c r="G23" s="2">
        <f t="shared" si="2"/>
        <v>1.2536231884057971</v>
      </c>
      <c r="H23" s="2">
        <f t="shared" si="2"/>
        <v>1.2108108108108109</v>
      </c>
      <c r="I23" s="2">
        <f t="shared" si="0"/>
        <v>1.2218649517684887</v>
      </c>
      <c r="J23" s="2">
        <f t="shared" ref="J23" si="7">+J12/J$7</f>
        <v>1.1649269311064718</v>
      </c>
      <c r="K23" s="2"/>
      <c r="L23" s="2"/>
      <c r="M23" s="2"/>
      <c r="N23" s="2"/>
      <c r="O23" s="2"/>
      <c r="P23" s="2"/>
      <c r="Q23" s="2"/>
      <c r="R23" s="2"/>
      <c r="S23" s="2"/>
    </row>
    <row r="24" spans="5:19">
      <c r="E24" s="8">
        <v>2010</v>
      </c>
      <c r="F24" s="2">
        <f t="shared" si="2"/>
        <v>1.5681818181818181</v>
      </c>
      <c r="G24" s="2">
        <f t="shared" si="2"/>
        <v>1.5144927536231882</v>
      </c>
      <c r="H24" s="2">
        <f t="shared" si="2"/>
        <v>1.5027027027027027</v>
      </c>
      <c r="I24" s="2">
        <f t="shared" si="0"/>
        <v>1.564308681672026</v>
      </c>
      <c r="J24" s="2">
        <f t="shared" ref="J24" si="8">+J13/J$7</f>
        <v>1.5031315240083507</v>
      </c>
      <c r="K24" s="2"/>
      <c r="L24" s="2"/>
      <c r="M24" s="2"/>
      <c r="N24" s="2"/>
      <c r="O24" s="2"/>
      <c r="P24" s="2"/>
      <c r="Q24" s="2"/>
      <c r="R24" s="2"/>
      <c r="S24" s="2"/>
    </row>
    <row r="25" spans="5:19">
      <c r="E25" s="8">
        <v>2011</v>
      </c>
      <c r="F25" s="2">
        <f t="shared" si="2"/>
        <v>1.6212121212121211</v>
      </c>
      <c r="G25" s="2">
        <f t="shared" si="2"/>
        <v>1.5072463768115942</v>
      </c>
      <c r="H25" s="2">
        <f t="shared" si="2"/>
        <v>1.491891891891892</v>
      </c>
      <c r="I25" s="2">
        <f t="shared" si="0"/>
        <v>1.535369774919614</v>
      </c>
      <c r="J25" s="2">
        <f t="shared" ref="J25" si="9">+J14/J$7</f>
        <v>1.4885177453027141</v>
      </c>
      <c r="K25" s="2"/>
      <c r="L25" s="2"/>
      <c r="M25" s="2"/>
      <c r="N25" s="2"/>
      <c r="O25" s="2"/>
      <c r="P25" s="2"/>
      <c r="Q25" s="2"/>
      <c r="R25" s="2"/>
      <c r="S25" s="2"/>
    </row>
    <row r="26" spans="5:19">
      <c r="E26" s="8">
        <v>2012</v>
      </c>
      <c r="F26" s="2">
        <f t="shared" si="2"/>
        <v>1.3522727272727273</v>
      </c>
      <c r="G26" s="2">
        <f t="shared" si="2"/>
        <v>1.2753623188405798</v>
      </c>
      <c r="H26" s="2">
        <f t="shared" si="2"/>
        <v>1.2000000000000002</v>
      </c>
      <c r="I26" s="2">
        <f t="shared" si="0"/>
        <v>1.2717041800643087</v>
      </c>
      <c r="J26" s="2">
        <f t="shared" ref="J26" si="10">+J15/J$7</f>
        <v>1.2045929018789143</v>
      </c>
      <c r="K26" s="2"/>
      <c r="L26" s="2"/>
      <c r="M26" s="2"/>
      <c r="N26" s="2"/>
      <c r="O26" s="2"/>
      <c r="P26" s="2"/>
      <c r="Q26" s="2"/>
      <c r="R26" s="2"/>
      <c r="S26" s="2"/>
    </row>
    <row r="27" spans="5:19">
      <c r="E27" s="8">
        <v>2013</v>
      </c>
      <c r="F27" s="2">
        <f t="shared" si="2"/>
        <v>1.3901515151515154</v>
      </c>
      <c r="G27" s="2">
        <f t="shared" si="2"/>
        <v>1.2753623188405798</v>
      </c>
      <c r="H27" s="2">
        <f t="shared" si="2"/>
        <v>1.2432432432432432</v>
      </c>
      <c r="I27" s="2">
        <f t="shared" si="0"/>
        <v>1.2363344051446945</v>
      </c>
      <c r="J27" s="2">
        <f t="shared" ref="J27" si="11">+J16/J$7</f>
        <v>1.1670146137787056</v>
      </c>
      <c r="K27" s="2"/>
      <c r="L27" s="2"/>
      <c r="M27" s="2"/>
      <c r="N27" s="2"/>
      <c r="O27" s="2"/>
      <c r="P27" s="2"/>
      <c r="Q27" s="2"/>
      <c r="R27" s="2"/>
      <c r="S27" s="2"/>
    </row>
    <row r="29" spans="5:19">
      <c r="F29" s="1"/>
      <c r="G29" s="1"/>
      <c r="H29" s="1"/>
      <c r="I29" s="1"/>
      <c r="P29" s="9"/>
      <c r="Q29" s="9"/>
      <c r="R29" s="9"/>
      <c r="S29" s="10"/>
    </row>
    <row r="30" spans="5:19">
      <c r="P30" s="9"/>
      <c r="Q30" s="9"/>
      <c r="R30" s="9"/>
      <c r="S30" s="10"/>
    </row>
    <row r="31" spans="5:19">
      <c r="P31" s="9"/>
      <c r="Q31" s="9"/>
      <c r="R31" s="9"/>
      <c r="S31" s="10"/>
    </row>
    <row r="32" spans="5:19">
      <c r="P32" s="9"/>
      <c r="Q32" s="9"/>
      <c r="R32" s="9"/>
      <c r="S32" s="10"/>
    </row>
    <row r="33" spans="16:19">
      <c r="P33" s="9"/>
      <c r="Q33" s="9"/>
      <c r="R33" s="9"/>
      <c r="S33" s="10"/>
    </row>
    <row r="34" spans="16:19">
      <c r="P34" s="9"/>
      <c r="Q34" s="9"/>
      <c r="R34" s="9"/>
      <c r="S34" s="10"/>
    </row>
    <row r="35" spans="16:19">
      <c r="P35" s="9"/>
      <c r="Q35" s="9"/>
      <c r="R35" s="9"/>
      <c r="S35" s="10"/>
    </row>
    <row r="36" spans="16:19">
      <c r="P36" s="9"/>
      <c r="Q36" s="9"/>
      <c r="R36" s="9"/>
      <c r="S36" s="10"/>
    </row>
    <row r="37" spans="16:19">
      <c r="P37" s="9"/>
      <c r="Q37" s="9"/>
      <c r="R37" s="9"/>
      <c r="S37" s="10"/>
    </row>
    <row r="38" spans="16:19">
      <c r="P38" s="9"/>
      <c r="Q38" s="9"/>
      <c r="R38" s="9"/>
      <c r="S38" s="10"/>
    </row>
  </sheetData>
  <mergeCells count="3">
    <mergeCell ref="F4:I4"/>
    <mergeCell ref="K4:N4"/>
    <mergeCell ref="P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5</vt:i4>
      </vt:variant>
    </vt:vector>
  </HeadingPairs>
  <TitlesOfParts>
    <vt:vector size="7" baseType="lpstr">
      <vt:lpstr>Figs 11 and 12 data</vt:lpstr>
      <vt:lpstr>Fig B3-1 data</vt:lpstr>
      <vt:lpstr> Fig 11a - England</vt:lpstr>
      <vt:lpstr>Fig 11b Scotland</vt:lpstr>
      <vt:lpstr>Fig 11c Wales</vt:lpstr>
      <vt:lpstr>Fig 12 Eng - Scot compare</vt:lpstr>
      <vt:lpstr> Fig  B3-1 Age 20-24 England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Andrew</cp:lastModifiedBy>
  <dcterms:created xsi:type="dcterms:W3CDTF">2012-10-14T19:25:11Z</dcterms:created>
  <dcterms:modified xsi:type="dcterms:W3CDTF">2013-10-01T16:44:38Z</dcterms:modified>
</cp:coreProperties>
</file>