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30"/>
  <workbookPr defaultThemeVersion="124226"/>
  <mc:AlternateContent xmlns:mc="http://schemas.openxmlformats.org/markup-compatibility/2006">
    <mc:Choice Requires="x15">
      <x15ac:absPath xmlns:x15ac="http://schemas.microsoft.com/office/spreadsheetml/2010/11/ac" url="/Users/nicholashillman/Documents/Soft Power Index 2026/"/>
    </mc:Choice>
  </mc:AlternateContent>
  <xr:revisionPtr revIDLastSave="0" documentId="13_ncr:1_{1C99DC0F-C3AB-174B-94C2-322896F0EED7}" xr6:coauthVersionLast="47" xr6:coauthVersionMax="47" xr10:uidLastSave="{00000000-0000-0000-0000-000000000000}"/>
  <bookViews>
    <workbookView xWindow="20" yWindow="520" windowWidth="27660" windowHeight="15480" xr2:uid="{00000000-000D-0000-FFFF-FFFF00000000}"/>
  </bookViews>
  <sheets>
    <sheet name="World leaders overview" sheetId="1" r:id="rId1"/>
    <sheet name="Detailed qualifications" sheetId="3" r:id="rId2"/>
    <sheet name="League table" sheetId="2" r:id="rId3"/>
    <sheet name="Top Universities" sheetId="13" r:id="rId4"/>
    <sheet name="Notes" sheetId="9" r:id="rId5"/>
  </sheets>
  <definedNames>
    <definedName name="_xlnm._FilterDatabase" localSheetId="1" hidden="1">'Detailed qualifications'!$A$1:$N$681</definedName>
    <definedName name="_xlnm._FilterDatabase" localSheetId="2" hidden="1">'League table'!$A$1:$T$25</definedName>
    <definedName name="_xlnm._FilterDatabase" localSheetId="3" hidden="1">'Top Universities'!$A$1:$B$79</definedName>
    <definedName name="_xlnm._FilterDatabase" localSheetId="0" hidden="1">'World leaders overview'!$A$2:$I$356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 l="1"/>
  <c r="B21" i="2"/>
  <c r="C30" i="2" l="1"/>
  <c r="B14" i="2" l="1"/>
  <c r="B22" i="2"/>
  <c r="C21" i="2" l="1"/>
  <c r="B17" i="2" l="1"/>
  <c r="B20" i="2" l="1"/>
  <c r="B18" i="2" l="1"/>
  <c r="B24" i="2" l="1"/>
  <c r="C24" i="2" s="1"/>
  <c r="B29" i="2" l="1"/>
  <c r="C29" i="2" s="1"/>
  <c r="B28" i="2" l="1"/>
  <c r="C28" i="2" s="1"/>
  <c r="B8" i="2"/>
  <c r="C8" i="2" s="1"/>
  <c r="B9" i="2"/>
  <c r="B13" i="2"/>
  <c r="C13" i="2" s="1"/>
  <c r="B7" i="2"/>
  <c r="C7" i="2" s="1"/>
  <c r="B16" i="2"/>
  <c r="B25" i="2"/>
  <c r="C25" i="2" s="1"/>
  <c r="B19" i="2"/>
  <c r="B12" i="2"/>
  <c r="C12" i="2" s="1"/>
  <c r="B15" i="2"/>
  <c r="C15" i="2" s="1"/>
  <c r="C23" i="2"/>
  <c r="B10" i="2"/>
  <c r="C10" i="2" s="1"/>
  <c r="B11" i="2"/>
  <c r="C11" i="2" s="1"/>
  <c r="B6" i="2"/>
  <c r="C6" i="2" s="1"/>
  <c r="B5" i="2"/>
  <c r="C5" i="2" s="1"/>
  <c r="B4" i="2"/>
  <c r="C4" i="2" s="1"/>
  <c r="B2" i="2"/>
  <c r="C2" i="2" s="1"/>
  <c r="B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 Huxley</author>
    <author>Tom W Huxley</author>
  </authors>
  <commentList>
    <comment ref="D9" authorId="0" shapeId="0" xr:uid="{00000000-0006-0000-0000-000001000000}">
      <text>
        <r>
          <rPr>
            <b/>
            <sz val="9"/>
            <color indexed="81"/>
            <rFont val="Tahoma"/>
            <family val="2"/>
          </rPr>
          <t>Spain, where Pentinat was born</t>
        </r>
      </text>
    </comment>
    <comment ref="D42" authorId="0" shapeId="0" xr:uid="{00000000-0006-0000-0000-000002000000}">
      <text>
        <r>
          <rPr>
            <b/>
            <sz val="9"/>
            <color rgb="FF000000"/>
            <rFont val="Tahoma"/>
            <family val="2"/>
          </rPr>
          <t>Born in US</t>
        </r>
      </text>
    </comment>
    <comment ref="D76" authorId="1" shapeId="0" xr:uid="{00000000-0006-0000-0000-000003000000}">
      <text>
        <r>
          <rPr>
            <sz val="9"/>
            <color indexed="81"/>
            <rFont val="Tahoma"/>
            <family val="2"/>
          </rPr>
          <t>The institute (ICC) claims that his academic certificate is a forgery</t>
        </r>
      </text>
    </comment>
    <comment ref="D87" authorId="0" shapeId="0" xr:uid="{00000000-0006-0000-0000-000004000000}">
      <text>
        <r>
          <rPr>
            <b/>
            <sz val="9"/>
            <color indexed="81"/>
            <rFont val="Tahoma"/>
            <family val="2"/>
          </rPr>
          <t>Born in what is now Slovakia</t>
        </r>
      </text>
    </comment>
    <comment ref="F95" authorId="1" shapeId="0" xr:uid="{00000000-0006-0000-0000-000005000000}">
      <text>
        <r>
          <rPr>
            <sz val="9"/>
            <color rgb="FF000000"/>
            <rFont val="Tahoma"/>
            <family val="2"/>
          </rPr>
          <t>Senior associate member</t>
        </r>
      </text>
    </comment>
    <comment ref="D97" authorId="0" shapeId="0" xr:uid="{00000000-0006-0000-0000-000006000000}">
      <text>
        <r>
          <rPr>
            <b/>
            <sz val="9"/>
            <color rgb="FF000000"/>
            <rFont val="Tahoma"/>
            <family val="2"/>
          </rPr>
          <t xml:space="preserve">NB </t>
        </r>
        <r>
          <rPr>
            <sz val="9"/>
            <color rgb="FF000000"/>
            <rFont val="Tahoma"/>
            <family val="2"/>
          </rPr>
          <t>Noboa was born in Florida so there is an argument that he was studying in his "home" country; although his upbringing was in Ecuador.</t>
        </r>
      </text>
    </comment>
    <comment ref="F132" authorId="0" shapeId="0" xr:uid="{00000000-0006-0000-0000-000007000000}">
      <text>
        <r>
          <rPr>
            <b/>
            <sz val="9"/>
            <color indexed="81"/>
            <rFont val="Tahoma"/>
            <family val="2"/>
          </rPr>
          <t>Disputed</t>
        </r>
      </text>
    </comment>
    <comment ref="G132" authorId="0" shapeId="0" xr:uid="{00000000-0006-0000-0000-000008000000}">
      <text>
        <r>
          <rPr>
            <b/>
            <sz val="9"/>
            <color indexed="81"/>
            <rFont val="Tahoma"/>
            <family val="2"/>
          </rPr>
          <t>Disputed</t>
        </r>
      </text>
    </comment>
    <comment ref="D147" authorId="0" shapeId="0" xr:uid="{00000000-0006-0000-0000-000009000000}">
      <text>
        <r>
          <rPr>
            <b/>
            <sz val="9"/>
            <color indexed="81"/>
            <rFont val="Tahoma"/>
            <family val="2"/>
          </rPr>
          <t>Unknown institutions</t>
        </r>
      </text>
    </comment>
    <comment ref="F148" authorId="0" shapeId="0" xr:uid="{00000000-0006-0000-0000-00000A000000}">
      <text>
        <r>
          <rPr>
            <b/>
            <sz val="9"/>
            <color indexed="81"/>
            <rFont val="Tahoma"/>
            <family val="2"/>
          </rPr>
          <t>One semester at unknown institution</t>
        </r>
      </text>
    </comment>
    <comment ref="D166" authorId="0" shapeId="0" xr:uid="{00000000-0006-0000-0000-00000B000000}">
      <text>
        <r>
          <rPr>
            <sz val="9"/>
            <color indexed="81"/>
            <rFont val="Tahoma"/>
            <family val="2"/>
          </rPr>
          <t>Studied at Hendon Police College in 1960, which we are not counting as Higher Education as it was open to 16 year olds</t>
        </r>
      </text>
    </comment>
    <comment ref="D174" authorId="1" shapeId="0" xr:uid="{00000000-0006-0000-0000-00000C000000}">
      <text>
        <r>
          <rPr>
            <b/>
            <sz val="9"/>
            <color indexed="81"/>
            <rFont val="Tahoma"/>
            <family val="2"/>
          </rPr>
          <t xml:space="preserve">American University of Beirut - </t>
        </r>
        <r>
          <rPr>
            <sz val="9"/>
            <color indexed="81"/>
            <rFont val="Tahoma"/>
            <family val="2"/>
          </rPr>
          <t>chartered in New York but located in Lebanon</t>
        </r>
      </text>
    </comment>
    <comment ref="D180" authorId="1" shapeId="0" xr:uid="{00000000-0006-0000-0000-00000D000000}">
      <text>
        <r>
          <rPr>
            <sz val="9"/>
            <color indexed="81"/>
            <rFont val="Tahoma"/>
            <family val="2"/>
          </rPr>
          <t>Claimed to have graduated from the University of Toronto but is disputed whether he even studied there</t>
        </r>
      </text>
    </comment>
    <comment ref="E211" authorId="1" shapeId="0" xr:uid="{00000000-0006-0000-0000-00000E000000}">
      <text>
        <r>
          <rPr>
            <sz val="9"/>
            <color rgb="FF000000"/>
            <rFont val="Tahoma"/>
            <family val="2"/>
          </rPr>
          <t>Student exchange programme</t>
        </r>
      </text>
    </comment>
    <comment ref="F211" authorId="1" shapeId="0" xr:uid="{00000000-0006-0000-0000-00000F000000}">
      <text>
        <r>
          <rPr>
            <sz val="9"/>
            <color indexed="81"/>
            <rFont val="Tahoma"/>
            <family val="2"/>
          </rPr>
          <t>Student exchange programme</t>
        </r>
      </text>
    </comment>
    <comment ref="G211" authorId="1" shapeId="0" xr:uid="{00000000-0006-0000-0000-000010000000}">
      <text>
        <r>
          <rPr>
            <sz val="9"/>
            <color indexed="81"/>
            <rFont val="Tahoma"/>
            <family val="2"/>
          </rPr>
          <t>Student exchange programme</t>
        </r>
      </text>
    </comment>
    <comment ref="H211" authorId="0" shapeId="0" xr:uid="{00000000-0006-0000-0000-000011000000}">
      <text>
        <r>
          <rPr>
            <sz val="9"/>
            <color indexed="81"/>
            <rFont val="Tahoma"/>
            <family val="2"/>
          </rPr>
          <t>Summer school</t>
        </r>
      </text>
    </comment>
    <comment ref="E212" authorId="0" shapeId="0" xr:uid="{00000000-0006-0000-0000-000012000000}">
      <text>
        <r>
          <rPr>
            <b/>
            <sz val="9"/>
            <color indexed="81"/>
            <rFont val="Tahoma"/>
            <family val="2"/>
          </rPr>
          <t>Exchange programme</t>
        </r>
      </text>
    </comment>
    <comment ref="D219" authorId="0" shapeId="0" xr:uid="{00000000-0006-0000-0000-000013000000}">
      <text>
        <r>
          <rPr>
            <sz val="9"/>
            <color indexed="81"/>
            <rFont val="Tahoma"/>
            <family val="2"/>
          </rPr>
          <t>University of South Pacific, which is owned by the governments of 12 Pacific Islands countries including Nauru</t>
        </r>
      </text>
    </comment>
    <comment ref="D238" authorId="0" shapeId="0" xr:uid="{00000000-0006-0000-0000-000014000000}">
      <text>
        <r>
          <rPr>
            <b/>
            <sz val="9"/>
            <color rgb="FF000000"/>
            <rFont val="Tahoma"/>
            <family val="2"/>
          </rPr>
          <t>This is disputed</t>
        </r>
      </text>
    </comment>
    <comment ref="E260" authorId="1" shapeId="0" xr:uid="{00000000-0006-0000-0000-000015000000}">
      <text>
        <r>
          <rPr>
            <sz val="9"/>
            <color indexed="81"/>
            <rFont val="Tahoma"/>
            <family val="2"/>
          </rPr>
          <t>Disputed. Also a correspondence course which is not counted towards total</t>
        </r>
      </text>
    </comment>
    <comment ref="D290" authorId="0" shapeId="0" xr:uid="{00000000-0006-0000-0000-000016000000}">
      <text>
        <r>
          <rPr>
            <b/>
            <sz val="9"/>
            <color indexed="81"/>
            <rFont val="Tahoma"/>
            <family val="2"/>
          </rPr>
          <t>Unconfirmed</t>
        </r>
      </text>
    </comment>
    <comment ref="D347" authorId="0" shapeId="0" xr:uid="{00000000-0006-0000-0000-000017000000}">
      <text>
        <r>
          <rPr>
            <b/>
            <sz val="9"/>
            <color indexed="81"/>
            <rFont val="Tahoma"/>
            <family val="2"/>
          </rPr>
          <t>United States, where Leo was born</t>
        </r>
      </text>
    </comment>
    <comment ref="D348" authorId="0" shapeId="0" xr:uid="{00000000-0006-0000-0000-000018000000}">
      <text>
        <r>
          <rPr>
            <b/>
            <sz val="9"/>
            <color indexed="81"/>
            <rFont val="Tahoma"/>
            <family val="2"/>
          </rPr>
          <t>Italy, where Petrini was born</t>
        </r>
      </text>
    </comment>
    <comment ref="F350" authorId="0" shapeId="0" xr:uid="{00000000-0006-0000-0000-000019000000}">
      <text>
        <r>
          <rPr>
            <b/>
            <sz val="9"/>
            <color rgb="FF000000"/>
            <rFont val="Tahoma"/>
            <family val="2"/>
          </rPr>
          <t>Disputed</t>
        </r>
      </text>
    </comment>
    <comment ref="F356" authorId="1" shapeId="0" xr:uid="{00000000-0006-0000-0000-00001A000000}">
      <text>
        <r>
          <rPr>
            <sz val="9"/>
            <color rgb="FF000000"/>
            <rFont val="Tahoma"/>
            <family val="2"/>
          </rPr>
          <t>Correspondence course, not counted towards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Tom Huxley</author>
    <author>Tom</author>
    <author>Tom W Huxley</author>
  </authors>
  <commentList>
    <comment ref="F1" authorId="0" shapeId="0" xr:uid="{00000000-0006-0000-0100-000001000000}">
      <text>
        <r>
          <rPr>
            <b/>
            <sz val="9"/>
            <color indexed="81"/>
            <rFont val="Tahoma"/>
            <family val="2"/>
          </rPr>
          <t>Current name</t>
        </r>
      </text>
    </comment>
    <comment ref="D7" authorId="0" shapeId="0" xr:uid="{00000000-0006-0000-0100-000002000000}">
      <text>
        <r>
          <rPr>
            <b/>
            <sz val="9"/>
            <color indexed="81"/>
            <rFont val="Tahoma"/>
            <family val="2"/>
          </rPr>
          <t>This was his country of birth.</t>
        </r>
      </text>
    </comment>
    <comment ref="H18" authorId="0" shapeId="0" xr:uid="{00000000-0006-0000-0100-000003000000}">
      <text>
        <r>
          <rPr>
            <b/>
            <sz val="9"/>
            <color indexed="81"/>
            <rFont val="Tahoma"/>
            <family val="2"/>
          </rPr>
          <t>Was expelled before graduating</t>
        </r>
      </text>
    </comment>
    <comment ref="H33" authorId="0" shapeId="0" xr:uid="{00000000-0006-0000-0100-000004000000}">
      <text>
        <r>
          <rPr>
            <b/>
            <sz val="9"/>
            <color indexed="81"/>
            <rFont val="Tahoma"/>
            <family val="2"/>
          </rPr>
          <t>Dropped out in 2nd year</t>
        </r>
      </text>
    </comment>
    <comment ref="H43" authorId="1" shapeId="0" xr:uid="{00000000-0006-0000-0100-000005000000}">
      <text>
        <r>
          <rPr>
            <sz val="9"/>
            <color indexed="81"/>
            <rFont val="Tahoma"/>
            <family val="2"/>
          </rPr>
          <t>Went on to study in the US, graduating in 1985. Could find no evidence of him graduating from Oxford.</t>
        </r>
      </text>
    </comment>
    <comment ref="H50" authorId="1" shapeId="0" xr:uid="{00000000-0006-0000-0100-000006000000}">
      <text>
        <r>
          <rPr>
            <sz val="9"/>
            <color indexed="81"/>
            <rFont val="Tahoma"/>
            <family val="2"/>
          </rPr>
          <t>Not entirely clear</t>
        </r>
      </text>
    </comment>
    <comment ref="I62" authorId="0" shapeId="0" xr:uid="{00000000-0006-0000-0100-000007000000}">
      <text>
        <r>
          <rPr>
            <b/>
            <sz val="9"/>
            <color indexed="81"/>
            <rFont val="Tahoma"/>
            <family val="2"/>
          </rPr>
          <t>Incomplete</t>
        </r>
      </text>
    </comment>
    <comment ref="H77" authorId="0" shapeId="0" xr:uid="{00000000-0006-0000-0100-000008000000}">
      <text>
        <r>
          <rPr>
            <b/>
            <sz val="9"/>
            <color indexed="81"/>
            <rFont val="Tahoma"/>
            <family val="2"/>
          </rPr>
          <t>Did not graduate</t>
        </r>
      </text>
    </comment>
    <comment ref="H79" authorId="0" shapeId="0" xr:uid="{00000000-0006-0000-0100-000009000000}">
      <text>
        <r>
          <rPr>
            <b/>
            <sz val="9"/>
            <color indexed="81"/>
            <rFont val="Tahoma"/>
            <family val="2"/>
          </rPr>
          <t>Did not gradudate; abandoned studies due to war</t>
        </r>
      </text>
    </comment>
    <comment ref="H92" authorId="0" shapeId="0" xr:uid="{00000000-0006-0000-0100-00000A000000}">
      <text>
        <r>
          <rPr>
            <b/>
            <sz val="9"/>
            <color indexed="81"/>
            <rFont val="Tahoma"/>
            <family val="2"/>
          </rPr>
          <t>2002-2003</t>
        </r>
      </text>
    </comment>
    <comment ref="H110" authorId="0" shapeId="0" xr:uid="{00000000-0006-0000-0100-00000B000000}">
      <text>
        <r>
          <rPr>
            <b/>
            <sz val="9"/>
            <color indexed="81"/>
            <rFont val="Tahoma"/>
            <family val="2"/>
          </rPr>
          <t>Does not appear to have graduated</t>
        </r>
      </text>
    </comment>
    <comment ref="H111" authorId="0" shapeId="0" xr:uid="{00000000-0006-0000-0100-00000C000000}">
      <text>
        <r>
          <rPr>
            <b/>
            <sz val="9"/>
            <color indexed="81"/>
            <rFont val="Tahoma"/>
            <family val="2"/>
          </rPr>
          <t>Was not awarded degree</t>
        </r>
      </text>
    </comment>
    <comment ref="F113" authorId="0" shapeId="0" xr:uid="{00000000-0006-0000-0100-00000D000000}">
      <text>
        <r>
          <rPr>
            <b/>
            <sz val="9"/>
            <color indexed="81"/>
            <rFont val="Tahoma"/>
            <family val="2"/>
          </rPr>
          <t>Intermediated by the Jorge Tadeo Lozano University in Colombia</t>
        </r>
      </text>
    </comment>
    <comment ref="H113" authorId="0" shapeId="0" xr:uid="{00000000-0006-0000-0100-00000E000000}">
      <text>
        <r>
          <rPr>
            <sz val="9"/>
            <color indexed="81"/>
            <rFont val="Tahoma"/>
            <family val="2"/>
          </rPr>
          <t>Did the theoretical cycles in 1996 with Spanish professors at the Jorge Tadeo University in Colombia, but never went to Spain to complete his studies</t>
        </r>
      </text>
    </comment>
    <comment ref="H116" authorId="0" shapeId="0" xr:uid="{00000000-0006-0000-0100-00000F000000}">
      <text>
        <r>
          <rPr>
            <b/>
            <sz val="9"/>
            <color indexed="81"/>
            <rFont val="Tahoma"/>
            <family val="2"/>
          </rPr>
          <t>Not completed</t>
        </r>
      </text>
    </comment>
    <comment ref="F128" authorId="0" shapeId="0" xr:uid="{00000000-0006-0000-0100-000010000000}">
      <text>
        <r>
          <rPr>
            <b/>
            <sz val="9"/>
            <color indexed="81"/>
            <rFont val="Tahoma"/>
            <family val="2"/>
          </rPr>
          <t>Likely University of Havana</t>
        </r>
      </text>
    </comment>
    <comment ref="H128" authorId="0" shapeId="0" xr:uid="{00000000-0006-0000-0100-000011000000}">
      <text>
        <r>
          <rPr>
            <b/>
            <sz val="9"/>
            <color indexed="81"/>
            <rFont val="Tahoma"/>
            <family val="2"/>
          </rPr>
          <t>Around 1990</t>
        </r>
      </text>
    </comment>
    <comment ref="E135" authorId="2" shapeId="0" xr:uid="{00000000-0006-0000-0100-000012000000}">
      <text>
        <r>
          <rPr>
            <sz val="9"/>
            <color indexed="81"/>
            <rFont val="Tahoma"/>
            <family val="2"/>
          </rPr>
          <t xml:space="preserve">Joint programme with Royal College of Defence Studies
</t>
        </r>
      </text>
    </comment>
    <comment ref="H138" authorId="0" shapeId="0" xr:uid="{00000000-0006-0000-0100-000013000000}">
      <text>
        <r>
          <rPr>
            <b/>
            <sz val="9"/>
            <color indexed="81"/>
            <rFont val="Tahoma"/>
            <family val="2"/>
          </rPr>
          <t>Spent one year at Harvard as part of his studies</t>
        </r>
      </text>
    </comment>
    <comment ref="H144" authorId="0" shapeId="0" xr:uid="{00000000-0006-0000-0100-000014000000}">
      <text>
        <r>
          <rPr>
            <b/>
            <sz val="9"/>
            <color indexed="81"/>
            <rFont val="Tahoma"/>
            <family val="2"/>
          </rPr>
          <t>Transferred to Mississippi before graduating</t>
        </r>
      </text>
    </comment>
    <comment ref="E147" authorId="0" shapeId="0" xr:uid="{00000000-0006-0000-0100-000015000000}">
      <text>
        <r>
          <rPr>
            <b/>
            <sz val="9"/>
            <color indexed="81"/>
            <rFont val="Tahoma"/>
            <family val="2"/>
          </rPr>
          <t>Known at the time as Arthur D. Little School of Management</t>
        </r>
      </text>
    </comment>
    <comment ref="H151" authorId="2" shapeId="0" xr:uid="{00000000-0006-0000-0100-000016000000}">
      <text>
        <r>
          <rPr>
            <b/>
            <sz val="9"/>
            <color indexed="81"/>
            <rFont val="Tahoma"/>
            <family val="2"/>
          </rPr>
          <t>Senior associate member</t>
        </r>
      </text>
    </comment>
    <comment ref="I151" authorId="2" shapeId="0" xr:uid="{00000000-0006-0000-0100-000017000000}">
      <text>
        <r>
          <rPr>
            <sz val="9"/>
            <color indexed="81"/>
            <rFont val="Tahoma"/>
            <family val="2"/>
          </rPr>
          <t>Senior associate member</t>
        </r>
      </text>
    </comment>
    <comment ref="H165" authorId="0" shapeId="0" xr:uid="{00000000-0006-0000-0100-000018000000}">
      <text>
        <r>
          <rPr>
            <b/>
            <sz val="9"/>
            <color indexed="81"/>
            <rFont val="Tahoma"/>
            <family val="2"/>
          </rPr>
          <t>Dropped out after first year</t>
        </r>
      </text>
    </comment>
    <comment ref="L173" authorId="0" shapeId="0" xr:uid="{00000000-0006-0000-0100-000019000000}">
      <text>
        <r>
          <rPr>
            <b/>
            <sz val="9"/>
            <color indexed="81"/>
            <rFont val="Tahoma"/>
            <family val="2"/>
          </rPr>
          <t>Not confirmed, but appears most likely.</t>
        </r>
      </text>
    </comment>
    <comment ref="E177" authorId="0" shapeId="0" xr:uid="{00000000-0006-0000-0100-00001A000000}">
      <text>
        <r>
          <rPr>
            <b/>
            <sz val="9"/>
            <color indexed="81"/>
            <rFont val="Tahoma"/>
            <family val="2"/>
          </rPr>
          <t>This was a cross-border programme between an Ethiopian facility and an American university. It is not counted in the overall figures</t>
        </r>
      </text>
    </comment>
    <comment ref="H180" authorId="2" shapeId="0" xr:uid="{00000000-0006-0000-0100-00001B000000}">
      <text>
        <r>
          <rPr>
            <sz val="9"/>
            <color indexed="81"/>
            <rFont val="Tahoma"/>
            <family val="2"/>
          </rPr>
          <t>Some time between 1973 and 1979</t>
        </r>
      </text>
    </comment>
    <comment ref="H195" authorId="0" shapeId="0" xr:uid="{00000000-0006-0000-0100-00001C000000}">
      <text>
        <r>
          <rPr>
            <b/>
            <sz val="9"/>
            <color indexed="81"/>
            <rFont val="Tahoma"/>
            <family val="2"/>
          </rPr>
          <t>Unlikely he graduated</t>
        </r>
      </text>
    </comment>
    <comment ref="H215" authorId="0" shapeId="0" xr:uid="{00000000-0006-0000-0100-00001D000000}">
      <text>
        <r>
          <rPr>
            <b/>
            <sz val="9"/>
            <color indexed="81"/>
            <rFont val="Tahoma"/>
            <family val="2"/>
          </rPr>
          <t>Did not complete</t>
        </r>
      </text>
    </comment>
    <comment ref="H217" authorId="0" shapeId="0" xr:uid="{00000000-0006-0000-0100-00001E000000}">
      <text>
        <r>
          <rPr>
            <b/>
            <sz val="9"/>
            <color indexed="81"/>
            <rFont val="Tahoma"/>
            <family val="2"/>
          </rPr>
          <t>His attendance is disputed</t>
        </r>
      </text>
    </comment>
    <comment ref="H218" authorId="0" shapeId="0" xr:uid="{00000000-0006-0000-0100-00001F000000}">
      <text>
        <r>
          <rPr>
            <b/>
            <sz val="9"/>
            <color indexed="81"/>
            <rFont val="Tahoma"/>
            <family val="2"/>
          </rPr>
          <t>Disputed</t>
        </r>
      </text>
    </comment>
    <comment ref="H219" authorId="0" shapeId="0" xr:uid="{00000000-0006-0000-0100-000020000000}">
      <text>
        <r>
          <rPr>
            <b/>
            <sz val="9"/>
            <color indexed="81"/>
            <rFont val="Tahoma"/>
            <family val="2"/>
          </rPr>
          <t>Disputed</t>
        </r>
      </text>
    </comment>
    <comment ref="H228" authorId="0" shapeId="0" xr:uid="{00000000-0006-0000-0100-000021000000}">
      <text>
        <r>
          <rPr>
            <b/>
            <sz val="9"/>
            <color indexed="81"/>
            <rFont val="Tahoma"/>
            <family val="2"/>
          </rPr>
          <t>Dropped out</t>
        </r>
      </text>
    </comment>
    <comment ref="H232" authorId="0" shapeId="0" xr:uid="{00000000-0006-0000-0100-000022000000}">
      <text>
        <r>
          <rPr>
            <b/>
            <sz val="9"/>
            <color indexed="81"/>
            <rFont val="Tahoma"/>
            <family val="2"/>
          </rPr>
          <t>Erasmus exchange</t>
        </r>
      </text>
    </comment>
    <comment ref="I240" authorId="0" shapeId="0" xr:uid="{00000000-0006-0000-0100-000023000000}">
      <text>
        <r>
          <rPr>
            <b/>
            <sz val="9"/>
            <color indexed="81"/>
            <rFont val="Tahoma"/>
            <family val="2"/>
          </rPr>
          <t>Correspondence course; authenticity disputed</t>
        </r>
      </text>
    </comment>
    <comment ref="I241" authorId="0" shapeId="0" xr:uid="{00000000-0006-0000-0100-000024000000}">
      <text>
        <r>
          <rPr>
            <b/>
            <sz val="9"/>
            <color indexed="81"/>
            <rFont val="Tahoma"/>
            <family val="2"/>
          </rPr>
          <t>Correspondence course; authenticity disputed</t>
        </r>
      </text>
    </comment>
    <comment ref="H252" authorId="0" shapeId="0" xr:uid="{00000000-0006-0000-0100-000025000000}">
      <text>
        <r>
          <rPr>
            <b/>
            <sz val="9"/>
            <color indexed="81"/>
            <rFont val="Tahoma"/>
            <family val="2"/>
          </rPr>
          <t>Was a summer college programme</t>
        </r>
      </text>
    </comment>
    <comment ref="H253" authorId="0" shapeId="0" xr:uid="{00000000-0006-0000-0100-000026000000}">
      <text>
        <r>
          <rPr>
            <b/>
            <sz val="9"/>
            <color indexed="81"/>
            <rFont val="Tahoma"/>
            <family val="2"/>
          </rPr>
          <t>Did not complete; left the United States at the end of 1978 aged 18</t>
        </r>
      </text>
    </comment>
    <comment ref="H257" authorId="0" shapeId="0" xr:uid="{00000000-0006-0000-0100-000027000000}">
      <text>
        <r>
          <rPr>
            <b/>
            <sz val="9"/>
            <color indexed="81"/>
            <rFont val="Tahoma"/>
            <family val="2"/>
          </rPr>
          <t>Did not complete studies</t>
        </r>
      </text>
    </comment>
    <comment ref="H258" authorId="0" shapeId="0" xr:uid="{00000000-0006-0000-0100-000028000000}">
      <text>
        <r>
          <rPr>
            <sz val="9"/>
            <color indexed="81"/>
            <rFont val="Tahoma"/>
            <family val="2"/>
          </rPr>
          <t>Did not complete studies</t>
        </r>
      </text>
    </comment>
    <comment ref="G262" authorId="0" shapeId="0" xr:uid="{00000000-0006-0000-0100-000029000000}">
      <text>
        <r>
          <rPr>
            <sz val="9"/>
            <color indexed="81"/>
            <rFont val="Tahoma"/>
            <family val="2"/>
          </rPr>
          <t>PhD</t>
        </r>
      </text>
    </comment>
    <comment ref="H269" authorId="2" shapeId="0" xr:uid="{00000000-0006-0000-0100-00002A000000}">
      <text>
        <r>
          <rPr>
            <sz val="9"/>
            <color indexed="81"/>
            <rFont val="Tahoma"/>
            <family val="2"/>
          </rPr>
          <t>Did not submit his thesis until 1989</t>
        </r>
      </text>
    </comment>
    <comment ref="E300" authorId="0" shapeId="0" xr:uid="{00000000-0006-0000-0100-00002B000000}">
      <text>
        <r>
          <rPr>
            <sz val="9"/>
            <color indexed="81"/>
            <rFont val="Tahoma"/>
            <family val="2"/>
          </rPr>
          <t>Then known as Industry Studies Program for National Security and Resource Strategy at the US National Defence University in Washington, D.C.</t>
        </r>
      </text>
    </comment>
    <comment ref="H309" authorId="1" shapeId="0" xr:uid="{00000000-0006-0000-0100-00002C000000}">
      <text>
        <r>
          <rPr>
            <sz val="9"/>
            <color indexed="81"/>
            <rFont val="Tahoma"/>
            <family val="2"/>
          </rPr>
          <t>Interrupted by service</t>
        </r>
      </text>
    </comment>
    <comment ref="E311" authorId="0" shapeId="0" xr:uid="{00000000-0006-0000-0100-00002D000000}">
      <text>
        <r>
          <rPr>
            <b/>
            <sz val="9"/>
            <color indexed="81"/>
            <rFont val="Tahoma"/>
            <family val="2"/>
          </rPr>
          <t>This is disputed. His campaign web site says he studied here, but most sources do not mention it.</t>
        </r>
      </text>
    </comment>
    <comment ref="F316" authorId="0" shapeId="0" xr:uid="{00000000-0006-0000-0100-00002E000000}">
      <text>
        <r>
          <rPr>
            <b/>
            <sz val="9"/>
            <color indexed="81"/>
            <rFont val="Tahoma"/>
            <family val="2"/>
          </rPr>
          <t>Disputed</t>
        </r>
      </text>
    </comment>
    <comment ref="H328" authorId="0" shapeId="0" xr:uid="{00000000-0006-0000-0100-00002F000000}">
      <text>
        <r>
          <rPr>
            <b/>
            <sz val="9"/>
            <color indexed="81"/>
            <rFont val="Tahoma"/>
            <family val="2"/>
          </rPr>
          <t>Appears to be a course rather than a full degree</t>
        </r>
      </text>
    </comment>
    <comment ref="H329" authorId="0" shapeId="0" xr:uid="{00000000-0006-0000-0100-000030000000}">
      <text>
        <r>
          <rPr>
            <b/>
            <sz val="9"/>
            <color indexed="81"/>
            <rFont val="Tahoma"/>
            <family val="2"/>
          </rPr>
          <t>Appears to be a course rather than a full degree</t>
        </r>
      </text>
    </comment>
    <comment ref="H344" authorId="0" shapeId="0" xr:uid="{00000000-0006-0000-0100-000031000000}">
      <text>
        <r>
          <rPr>
            <sz val="9"/>
            <color indexed="81"/>
            <rFont val="Tahoma"/>
            <family val="2"/>
          </rPr>
          <t>Some time between 1978 and 1981</t>
        </r>
      </text>
    </comment>
    <comment ref="H371" authorId="0" shapeId="0" xr:uid="{00000000-0006-0000-0100-000032000000}">
      <text>
        <r>
          <rPr>
            <b/>
            <sz val="9"/>
            <color indexed="81"/>
            <rFont val="Tahoma"/>
            <family val="2"/>
          </rPr>
          <t>Did not graduate; transferred before completing</t>
        </r>
      </text>
    </comment>
    <comment ref="H379" authorId="1" shapeId="0" xr:uid="{00000000-0006-0000-0100-000033000000}">
      <text>
        <r>
          <rPr>
            <sz val="9"/>
            <color indexed="81"/>
            <rFont val="Tahoma"/>
            <family val="2"/>
          </rPr>
          <t>1979 Exchange Programme with Amherst College in Massachusetts from which he graduated in 1981</t>
        </r>
      </text>
    </comment>
    <comment ref="H393" authorId="0" shapeId="0" xr:uid="{00000000-0006-0000-0100-000034000000}">
      <text>
        <r>
          <rPr>
            <sz val="9"/>
            <color indexed="81"/>
            <rFont val="Tahoma"/>
            <family val="2"/>
          </rPr>
          <t>Spent one year in Illinois on a student exchange program</t>
        </r>
      </text>
    </comment>
    <comment ref="H394" authorId="0" shapeId="0" xr:uid="{00000000-0006-0000-0100-000035000000}">
      <text>
        <r>
          <rPr>
            <b/>
            <sz val="9"/>
            <color indexed="81"/>
            <rFont val="Tahoma"/>
            <family val="2"/>
          </rPr>
          <t>Student exchange programme</t>
        </r>
      </text>
    </comment>
    <comment ref="H395" authorId="0" shapeId="0" xr:uid="{00000000-0006-0000-0100-000036000000}">
      <text>
        <r>
          <rPr>
            <b/>
            <sz val="9"/>
            <color indexed="81"/>
            <rFont val="Tahoma"/>
            <family val="2"/>
          </rPr>
          <t>Student exchange programme</t>
        </r>
      </text>
    </comment>
    <comment ref="H397" authorId="0" shapeId="0" xr:uid="{00000000-0006-0000-0100-000037000000}">
      <text>
        <r>
          <rPr>
            <b/>
            <sz val="9"/>
            <color indexed="81"/>
            <rFont val="Tahoma"/>
            <family val="2"/>
          </rPr>
          <t>Summer school</t>
        </r>
      </text>
    </comment>
    <comment ref="H400" authorId="0" shapeId="0" xr:uid="{00000000-0006-0000-0100-000038000000}">
      <text>
        <r>
          <rPr>
            <b/>
            <sz val="9"/>
            <color indexed="81"/>
            <rFont val="Tahoma"/>
            <family val="2"/>
          </rPr>
          <t>Exchange programme</t>
        </r>
      </text>
    </comment>
    <comment ref="H427" authorId="0" shapeId="0" xr:uid="{00000000-0006-0000-0100-000039000000}">
      <text>
        <r>
          <rPr>
            <b/>
            <sz val="9"/>
            <color indexed="81"/>
            <rFont val="Tahoma"/>
            <family val="2"/>
          </rPr>
          <t>Late 1960s, dropped out</t>
        </r>
      </text>
    </comment>
    <comment ref="H438" authorId="0" shapeId="0" xr:uid="{00000000-0006-0000-0100-00003A000000}">
      <text>
        <r>
          <rPr>
            <b/>
            <sz val="9"/>
            <color indexed="81"/>
            <rFont val="Tahoma"/>
            <family val="2"/>
          </rPr>
          <t>Dropped out</t>
        </r>
      </text>
    </comment>
    <comment ref="H440" authorId="1" shapeId="0" xr:uid="{00000000-0006-0000-0100-00003B000000}">
      <text>
        <r>
          <rPr>
            <sz val="9"/>
            <color indexed="81"/>
            <rFont val="Tahoma"/>
            <family val="2"/>
          </rPr>
          <t>Could not find evidence of graduation. Awarded honorary doctorate in 2006.</t>
        </r>
      </text>
    </comment>
    <comment ref="H443" authorId="0" shapeId="0" xr:uid="{00000000-0006-0000-0100-00003C000000}">
      <text>
        <r>
          <rPr>
            <b/>
            <sz val="9"/>
            <color indexed="81"/>
            <rFont val="Tahoma"/>
            <family val="2"/>
          </rPr>
          <t>Dropped out after a few weeks</t>
        </r>
      </text>
    </comment>
    <comment ref="E445" authorId="0" shapeId="0" xr:uid="{00000000-0006-0000-0100-00003D000000}">
      <text>
        <r>
          <rPr>
            <b/>
            <sz val="9"/>
            <color indexed="81"/>
            <rFont val="Tahoma"/>
            <family val="2"/>
          </rPr>
          <t>It is unclear if this is intended to be LSE or London Business School; it may be an invention</t>
        </r>
      </text>
    </comment>
    <comment ref="I445" authorId="0" shapeId="0" xr:uid="{00000000-0006-0000-0100-00003E000000}">
      <text>
        <r>
          <rPr>
            <b/>
            <sz val="9"/>
            <color indexed="81"/>
            <rFont val="Tahoma"/>
            <family val="2"/>
          </rPr>
          <t>Disputed and unconfirmed</t>
        </r>
      </text>
    </comment>
    <comment ref="H447" authorId="0" shapeId="0" xr:uid="{00000000-0006-0000-0100-00003F000000}">
      <text>
        <r>
          <rPr>
            <b/>
            <sz val="9"/>
            <color indexed="81"/>
            <rFont val="Tahoma"/>
            <family val="2"/>
          </rPr>
          <t>Only studied there a year, does not appear to have graduated</t>
        </r>
      </text>
    </comment>
    <comment ref="H453" authorId="0" shapeId="0" xr:uid="{00000000-0006-0000-0100-000040000000}">
      <text>
        <r>
          <rPr>
            <b/>
            <sz val="9"/>
            <color indexed="81"/>
            <rFont val="Tahoma"/>
            <family val="2"/>
          </rPr>
          <t>Masters</t>
        </r>
      </text>
    </comment>
    <comment ref="H454" authorId="0" shapeId="0" xr:uid="{00000000-0006-0000-0100-000041000000}">
      <text>
        <r>
          <rPr>
            <sz val="9"/>
            <color indexed="81"/>
            <rFont val="Tahoma"/>
            <family val="2"/>
          </rPr>
          <t>PhD</t>
        </r>
      </text>
    </comment>
    <comment ref="H462" authorId="0" shapeId="0" xr:uid="{00000000-0006-0000-0100-000042000000}">
      <text>
        <r>
          <rPr>
            <b/>
            <sz val="9"/>
            <color indexed="81"/>
            <rFont val="Tahoma"/>
            <family val="2"/>
          </rPr>
          <t>Dropped out</t>
        </r>
      </text>
    </comment>
    <comment ref="H467" authorId="2" shapeId="0" xr:uid="{00000000-0006-0000-0100-000043000000}">
      <text>
        <r>
          <rPr>
            <sz val="9"/>
            <color indexed="81"/>
            <rFont val="Tahoma"/>
            <family val="2"/>
          </rPr>
          <t>Failed his exams, was not awarded a degree but instead a "special diploma in social studies"</t>
        </r>
      </text>
    </comment>
    <comment ref="H468" authorId="0" shapeId="0" xr:uid="{00000000-0006-0000-0100-000044000000}">
      <text>
        <r>
          <rPr>
            <b/>
            <sz val="9"/>
            <color indexed="81"/>
            <rFont val="Tahoma"/>
            <family val="2"/>
          </rPr>
          <t>Failed to complete</t>
        </r>
      </text>
    </comment>
    <comment ref="H473" authorId="0" shapeId="0" xr:uid="{00000000-0006-0000-0100-000045000000}">
      <text>
        <r>
          <rPr>
            <b/>
            <sz val="9"/>
            <color indexed="81"/>
            <rFont val="Tahoma"/>
            <family val="2"/>
          </rPr>
          <t>Dropped out in third year</t>
        </r>
      </text>
    </comment>
    <comment ref="H482" authorId="0" shapeId="0" xr:uid="{00000000-0006-0000-0100-000046000000}">
      <text>
        <r>
          <rPr>
            <b/>
            <sz val="9"/>
            <color indexed="81"/>
            <rFont val="Tahoma"/>
            <family val="2"/>
          </rPr>
          <t>Did not complete; transferred to ENS</t>
        </r>
      </text>
    </comment>
    <comment ref="H493" authorId="0" shapeId="0" xr:uid="{00000000-0006-0000-0100-000047000000}">
      <text>
        <r>
          <rPr>
            <b/>
            <sz val="9"/>
            <color indexed="81"/>
            <rFont val="Tahoma"/>
            <family val="2"/>
          </rPr>
          <t>Did not complete</t>
        </r>
      </text>
    </comment>
    <comment ref="E494" authorId="0" shapeId="0" xr:uid="{00000000-0006-0000-0100-000048000000}">
      <text>
        <r>
          <rPr>
            <b/>
            <sz val="9"/>
            <color indexed="81"/>
            <rFont val="Tahoma"/>
            <family val="2"/>
          </rPr>
          <t>It is disputed whether he actually took any course with this institution.</t>
        </r>
      </text>
    </comment>
    <comment ref="H494" authorId="1" shapeId="0" xr:uid="{00000000-0006-0000-0100-000049000000}">
      <text>
        <r>
          <rPr>
            <sz val="9"/>
            <color indexed="81"/>
            <rFont val="Tahoma"/>
            <family val="2"/>
          </rPr>
          <t>Completed via correspondence.</t>
        </r>
      </text>
    </comment>
    <comment ref="H523" authorId="2" shapeId="0" xr:uid="{00000000-0006-0000-0100-00004A000000}">
      <text>
        <r>
          <rPr>
            <sz val="9"/>
            <color indexed="81"/>
            <rFont val="Tahoma"/>
            <family val="2"/>
          </rPr>
          <t>Began in 2014, "on hold" while he serves as President...</t>
        </r>
      </text>
    </comment>
    <comment ref="H525" authorId="0" shapeId="0" xr:uid="{00000000-0006-0000-0100-00004B000000}">
      <text>
        <r>
          <rPr>
            <b/>
            <sz val="9"/>
            <color indexed="81"/>
            <rFont val="Tahoma"/>
            <family val="2"/>
          </rPr>
          <t>Masters</t>
        </r>
      </text>
    </comment>
    <comment ref="H526" authorId="0" shapeId="0" xr:uid="{00000000-0006-0000-0100-00004C000000}">
      <text>
        <r>
          <rPr>
            <b/>
            <sz val="9"/>
            <color indexed="81"/>
            <rFont val="Tahoma"/>
            <family val="2"/>
          </rPr>
          <t>PhD</t>
        </r>
      </text>
    </comment>
    <comment ref="G537" authorId="0" shapeId="0" xr:uid="{00000000-0006-0000-0100-00004D000000}">
      <text>
        <r>
          <rPr>
            <sz val="9"/>
            <color indexed="81"/>
            <rFont val="Tahoma"/>
            <family val="2"/>
          </rPr>
          <t>Studied at the UCL School of Slavonic and East European Studies, under a Masaryk scholarship</t>
        </r>
      </text>
    </comment>
    <comment ref="H537" authorId="0" shapeId="0" xr:uid="{00000000-0006-0000-0100-00004E000000}">
      <text>
        <r>
          <rPr>
            <b/>
            <sz val="9"/>
            <color indexed="81"/>
            <rFont val="Tahoma"/>
            <family val="2"/>
          </rPr>
          <t xml:space="preserve">"Early 1990s" - </t>
        </r>
        <r>
          <rPr>
            <sz val="9"/>
            <color indexed="81"/>
            <rFont val="Tahoma"/>
            <family val="2"/>
          </rPr>
          <t>probably some time between 1990-1992</t>
        </r>
      </text>
    </comment>
    <comment ref="H539" authorId="2" shapeId="0" xr:uid="{00000000-0006-0000-0100-00004F000000}">
      <text>
        <r>
          <rPr>
            <sz val="9"/>
            <color indexed="81"/>
            <rFont val="Tahoma"/>
            <family val="2"/>
          </rPr>
          <t>Studied for two semesters in 1995 and 1996</t>
        </r>
      </text>
    </comment>
    <comment ref="H544" authorId="0" shapeId="0" xr:uid="{00000000-0006-0000-0100-000050000000}">
      <text>
        <r>
          <rPr>
            <b/>
            <sz val="9"/>
            <color indexed="81"/>
            <rFont val="Tahoma"/>
            <family val="2"/>
          </rPr>
          <t>Took three intensive courses</t>
        </r>
      </text>
    </comment>
    <comment ref="H545" authorId="0" shapeId="0" xr:uid="{00000000-0006-0000-0100-000051000000}">
      <text>
        <r>
          <rPr>
            <b/>
            <sz val="9"/>
            <color indexed="81"/>
            <rFont val="Tahoma"/>
            <family val="2"/>
          </rPr>
          <t>Defended PhD while serving as President</t>
        </r>
      </text>
    </comment>
    <comment ref="H548" authorId="0" shapeId="0" xr:uid="{00000000-0006-0000-0100-000052000000}">
      <text>
        <r>
          <rPr>
            <b/>
            <sz val="9"/>
            <color indexed="81"/>
            <rFont val="Tahoma"/>
            <family val="2"/>
          </rPr>
          <t>Did not complete</t>
        </r>
      </text>
    </comment>
    <comment ref="I549" authorId="0" shapeId="0" xr:uid="{00000000-0006-0000-0100-000053000000}">
      <text>
        <r>
          <rPr>
            <b/>
            <sz val="9"/>
            <color indexed="81"/>
            <rFont val="Tahoma"/>
            <family val="2"/>
          </rPr>
          <t>Correspondence course</t>
        </r>
      </text>
    </comment>
    <comment ref="H559" authorId="0" shapeId="0" xr:uid="{00000000-0006-0000-0100-000054000000}">
      <text>
        <r>
          <rPr>
            <b/>
            <sz val="9"/>
            <color indexed="81"/>
            <rFont val="Tahoma"/>
            <family val="2"/>
          </rPr>
          <t>Dropped out</t>
        </r>
      </text>
    </comment>
    <comment ref="H573" authorId="0" shapeId="0" xr:uid="{00000000-0006-0000-0100-000055000000}">
      <text>
        <r>
          <rPr>
            <b/>
            <sz val="9"/>
            <color indexed="81"/>
            <rFont val="Tahoma"/>
            <family val="2"/>
          </rPr>
          <t>One year course</t>
        </r>
      </text>
    </comment>
    <comment ref="H580" authorId="2" shapeId="0" xr:uid="{00000000-0006-0000-0100-000056000000}">
      <text>
        <r>
          <rPr>
            <sz val="9"/>
            <color indexed="81"/>
            <rFont val="Tahoma"/>
            <family val="2"/>
          </rPr>
          <t>"London year of study" in 1983, between school and undergraduate degree</t>
        </r>
      </text>
    </comment>
    <comment ref="H581" authorId="0" shapeId="0" xr:uid="{00000000-0006-0000-0100-000057000000}">
      <text>
        <r>
          <rPr>
            <b/>
            <sz val="9"/>
            <color indexed="81"/>
            <rFont val="Tahoma"/>
            <family val="2"/>
          </rPr>
          <t>'Study semester' in 1987</t>
        </r>
      </text>
    </comment>
    <comment ref="H589" authorId="0" shapeId="0" xr:uid="{00000000-0006-0000-0100-000058000000}">
      <text>
        <r>
          <rPr>
            <b/>
            <sz val="9"/>
            <color indexed="81"/>
            <rFont val="Tahoma"/>
            <family val="2"/>
          </rPr>
          <t>Dropped out</t>
        </r>
      </text>
    </comment>
    <comment ref="H623" authorId="0" shapeId="0" xr:uid="{00000000-0006-0000-0100-000059000000}">
      <text>
        <r>
          <rPr>
            <b/>
            <sz val="9"/>
            <color indexed="81"/>
            <rFont val="Tahoma"/>
            <family val="2"/>
          </rPr>
          <t>Disputed</t>
        </r>
      </text>
    </comment>
    <comment ref="G643" authorId="2" shapeId="0" xr:uid="{00000000-0006-0000-0100-00005A000000}">
      <text>
        <r>
          <rPr>
            <sz val="9"/>
            <color indexed="81"/>
            <rFont val="Tahoma"/>
            <family val="2"/>
          </rPr>
          <t>Was initially Archaeology &amp; Anthropology in his first year</t>
        </r>
      </text>
    </comment>
    <comment ref="H644" authorId="2" shapeId="0" xr:uid="{00000000-0006-0000-0100-00005B000000}">
      <text>
        <r>
          <rPr>
            <sz val="9"/>
            <color indexed="81"/>
            <rFont val="Tahoma"/>
            <family val="2"/>
          </rPr>
          <t>Studied for one term in 1969</t>
        </r>
      </text>
    </comment>
    <comment ref="H646" authorId="0" shapeId="0" xr:uid="{00000000-0006-0000-0100-00005C000000}">
      <text>
        <r>
          <rPr>
            <b/>
            <sz val="9"/>
            <color indexed="81"/>
            <rFont val="Tahoma"/>
            <family val="2"/>
          </rPr>
          <t>Did not complete, transferred to Wharton</t>
        </r>
      </text>
    </comment>
    <comment ref="H648" authorId="0" shapeId="0" xr:uid="{00000000-0006-0000-0100-00005D000000}">
      <text>
        <r>
          <rPr>
            <b/>
            <sz val="9"/>
            <color indexed="81"/>
            <rFont val="Tahoma"/>
            <family val="2"/>
          </rPr>
          <t>Dropped out</t>
        </r>
      </text>
    </comment>
    <comment ref="H656" authorId="0" shapeId="0" xr:uid="{00000000-0006-0000-0100-00005E000000}">
      <text>
        <r>
          <rPr>
            <b/>
            <sz val="9"/>
            <color indexed="81"/>
            <rFont val="Tahoma"/>
            <family val="2"/>
          </rPr>
          <t>Licentiate</t>
        </r>
      </text>
    </comment>
    <comment ref="H657" authorId="0" shapeId="0" xr:uid="{00000000-0006-0000-0100-00005F000000}">
      <text>
        <r>
          <rPr>
            <b/>
            <sz val="9"/>
            <color indexed="81"/>
            <rFont val="Tahoma"/>
            <family val="2"/>
          </rPr>
          <t>Doctorate</t>
        </r>
      </text>
    </comment>
    <comment ref="H663" authorId="0" shapeId="0" xr:uid="{00000000-0006-0000-0100-000060000000}">
      <text>
        <r>
          <rPr>
            <b/>
            <sz val="9"/>
            <color indexed="81"/>
            <rFont val="Tahoma"/>
            <family val="2"/>
          </rPr>
          <t>Dropped out</t>
        </r>
      </text>
    </comment>
    <comment ref="H664" authorId="0" shapeId="0" xr:uid="{00000000-0006-0000-0100-000061000000}">
      <text>
        <r>
          <rPr>
            <b/>
            <sz val="9"/>
            <color indexed="81"/>
            <rFont val="Tahoma"/>
            <family val="2"/>
          </rPr>
          <t>Disputed</t>
        </r>
      </text>
    </comment>
    <comment ref="H668" authorId="0" shapeId="0" xr:uid="{00000000-0006-0000-0100-000062000000}">
      <text>
        <r>
          <rPr>
            <b/>
            <sz val="9"/>
            <color indexed="81"/>
            <rFont val="Tahoma"/>
            <family val="2"/>
          </rPr>
          <t>IMF short course</t>
        </r>
      </text>
    </comment>
    <comment ref="E674" authorId="0" shapeId="0" xr:uid="{00000000-0006-0000-0100-000063000000}">
      <text>
        <r>
          <rPr>
            <b/>
            <sz val="9"/>
            <color indexed="81"/>
            <rFont val="Tahoma"/>
            <family val="2"/>
          </rPr>
          <t>If it is DPhil in Law then it would likely be the Law Faculty</t>
        </r>
      </text>
    </comment>
    <comment ref="F674" authorId="0" shapeId="0" xr:uid="{00000000-0006-0000-0100-000064000000}">
      <text>
        <r>
          <rPr>
            <b/>
            <sz val="9"/>
            <color indexed="81"/>
            <rFont val="Tahoma"/>
            <family val="2"/>
          </rPr>
          <t>Unverified</t>
        </r>
      </text>
    </comment>
    <comment ref="G674" authorId="0" shapeId="0" xr:uid="{00000000-0006-0000-0100-000065000000}">
      <text>
        <r>
          <rPr>
            <b/>
            <sz val="9"/>
            <color indexed="81"/>
            <rFont val="Tahoma"/>
            <family val="2"/>
          </rPr>
          <t>Some sources say Philosophy (Law)</t>
        </r>
      </text>
    </comment>
    <comment ref="H680" authorId="2" shapeId="0" xr:uid="{00000000-0006-0000-0100-000066000000}">
      <text>
        <r>
          <rPr>
            <sz val="9"/>
            <color indexed="81"/>
            <rFont val="Tahoma"/>
            <family val="2"/>
          </rPr>
          <t>Studied economics in 1978 but returned to Germany in 1979 and switched to studying medicine</t>
        </r>
      </text>
    </comment>
  </commentList>
</comments>
</file>

<file path=xl/sharedStrings.xml><?xml version="1.0" encoding="utf-8"?>
<sst xmlns="http://schemas.openxmlformats.org/spreadsheetml/2006/main" count="9711" uniqueCount="1806">
  <si>
    <t>State</t>
  </si>
  <si>
    <t>Lebanon</t>
  </si>
  <si>
    <t>None</t>
  </si>
  <si>
    <t>Algeria</t>
  </si>
  <si>
    <t>Spain</t>
  </si>
  <si>
    <t>France</t>
  </si>
  <si>
    <t>(France)</t>
  </si>
  <si>
    <t>UK</t>
  </si>
  <si>
    <t>Argentina</t>
  </si>
  <si>
    <t>Australia</t>
  </si>
  <si>
    <t>Austria</t>
  </si>
  <si>
    <t>Switzerland</t>
  </si>
  <si>
    <t>Russia</t>
  </si>
  <si>
    <t>Belgium</t>
  </si>
  <si>
    <t>Netherlands</t>
  </si>
  <si>
    <t>Senegal</t>
  </si>
  <si>
    <t>India</t>
  </si>
  <si>
    <t>Serbia</t>
  </si>
  <si>
    <t>Germany</t>
  </si>
  <si>
    <t>Brazil</t>
  </si>
  <si>
    <t>Czech Republic</t>
  </si>
  <si>
    <t>Cameroon</t>
  </si>
  <si>
    <t>Canada</t>
  </si>
  <si>
    <t>Portugal</t>
  </si>
  <si>
    <t>Ivory Coast</t>
  </si>
  <si>
    <t>China</t>
  </si>
  <si>
    <t>Morocco</t>
  </si>
  <si>
    <t>Tanzania</t>
  </si>
  <si>
    <t>Cuba</t>
  </si>
  <si>
    <t>Greece</t>
  </si>
  <si>
    <t>Denmark</t>
  </si>
  <si>
    <t>New Zealand</t>
  </si>
  <si>
    <t>Egypt</t>
  </si>
  <si>
    <t>Unknown</t>
  </si>
  <si>
    <t>Ethiopia</t>
  </si>
  <si>
    <t>Malaysia</t>
  </si>
  <si>
    <t>Thailand</t>
  </si>
  <si>
    <t>Hungary</t>
  </si>
  <si>
    <t>Ghana</t>
  </si>
  <si>
    <t>Nigeria</t>
  </si>
  <si>
    <t>Guyana</t>
  </si>
  <si>
    <t>Trinidad and Tobago</t>
  </si>
  <si>
    <t>Venezuela</t>
  </si>
  <si>
    <t>Iceland</t>
  </si>
  <si>
    <t>Iran</t>
  </si>
  <si>
    <t>Iraq</t>
  </si>
  <si>
    <t>Ireland</t>
  </si>
  <si>
    <t>Italy</t>
  </si>
  <si>
    <t>Vietnam</t>
  </si>
  <si>
    <t>South Africa</t>
  </si>
  <si>
    <t>Malta</t>
  </si>
  <si>
    <t>Mozambique</t>
  </si>
  <si>
    <t>Burma</t>
  </si>
  <si>
    <t>Norway</t>
  </si>
  <si>
    <t>US</t>
  </si>
  <si>
    <t>Peru</t>
  </si>
  <si>
    <t>Singapore</t>
  </si>
  <si>
    <t>Sweden</t>
  </si>
  <si>
    <t>Syria</t>
  </si>
  <si>
    <t>Tonga</t>
  </si>
  <si>
    <t>Zambia</t>
  </si>
  <si>
    <t>Antigua and Barbuda</t>
  </si>
  <si>
    <t>Presidency</t>
  </si>
  <si>
    <t>Home</t>
  </si>
  <si>
    <t>Jordan</t>
  </si>
  <si>
    <t>Head of state / Head of government</t>
  </si>
  <si>
    <t>Jamaica</t>
  </si>
  <si>
    <t>(UK)</t>
  </si>
  <si>
    <t>Position</t>
  </si>
  <si>
    <t>Subject studied</t>
  </si>
  <si>
    <t>Graduated</t>
  </si>
  <si>
    <t>Type</t>
  </si>
  <si>
    <t>Gaston Browne</t>
  </si>
  <si>
    <t>Prime Minister</t>
  </si>
  <si>
    <t>City Banking College</t>
  </si>
  <si>
    <t>Banking</t>
  </si>
  <si>
    <t>Undergraduate</t>
  </si>
  <si>
    <t>M</t>
  </si>
  <si>
    <t>Y</t>
  </si>
  <si>
    <t>University of Manchester</t>
  </si>
  <si>
    <t>Finance</t>
  </si>
  <si>
    <t>Postgraduate</t>
  </si>
  <si>
    <t>Bahrain</t>
  </si>
  <si>
    <t>Hamad bin Isa Al Khalifa</t>
  </si>
  <si>
    <t>King</t>
  </si>
  <si>
    <t>Mons Officer Cadet School</t>
  </si>
  <si>
    <t>Military Training</t>
  </si>
  <si>
    <t>Military</t>
  </si>
  <si>
    <t>Philippe</t>
  </si>
  <si>
    <t>Trinity College, Oxford</t>
  </si>
  <si>
    <t>Constitutional History</t>
  </si>
  <si>
    <t>N/A</t>
  </si>
  <si>
    <t>Bhutan</t>
  </si>
  <si>
    <t>Jigme Khesar Namgyel Wangchuck</t>
  </si>
  <si>
    <t>Magdalen College, Oxford</t>
  </si>
  <si>
    <t>Foreign Service Programme &amp; International Relations</t>
  </si>
  <si>
    <t>President</t>
  </si>
  <si>
    <t>Royal Military Academy Sandhurst</t>
  </si>
  <si>
    <t>Brunei</t>
  </si>
  <si>
    <t>Hassanal Bolkiah</t>
  </si>
  <si>
    <t>Sultan and Prime Minister</t>
  </si>
  <si>
    <t>Politics, Philosophy and Economics</t>
  </si>
  <si>
    <t>F</t>
  </si>
  <si>
    <t>London School of Economics</t>
  </si>
  <si>
    <t>Cyprus</t>
  </si>
  <si>
    <t>Nicos Anastasiades</t>
  </si>
  <si>
    <t>University College London</t>
  </si>
  <si>
    <t>Dominica</t>
  </si>
  <si>
    <t>Abdel Fattah el-Sisi</t>
  </si>
  <si>
    <t>Joint Command and Staff College</t>
  </si>
  <si>
    <t>General Command and Staff</t>
  </si>
  <si>
    <t>The Gambia</t>
  </si>
  <si>
    <t>Adama Barrow</t>
  </si>
  <si>
    <t>Unknown - London</t>
  </si>
  <si>
    <t>Property management</t>
  </si>
  <si>
    <t>2001 or 2002</t>
  </si>
  <si>
    <t>Law</t>
  </si>
  <si>
    <t>Pembroke College, Oxford</t>
  </si>
  <si>
    <t>University of Warwick</t>
  </si>
  <si>
    <t>St Antony's College, Oxford</t>
  </si>
  <si>
    <t>History</t>
  </si>
  <si>
    <t>Abdullah II</t>
  </si>
  <si>
    <t>Middle Eastern Affairs</t>
  </si>
  <si>
    <t>One year special studies course</t>
  </si>
  <si>
    <t>Lesotho</t>
  </si>
  <si>
    <t>Letsie III</t>
  </si>
  <si>
    <t>University of Bristol</t>
  </si>
  <si>
    <t>English Legal Studies</t>
  </si>
  <si>
    <t>University of Cambridge</t>
  </si>
  <si>
    <t>Development Studies</t>
  </si>
  <si>
    <t>Agricultural Economics</t>
  </si>
  <si>
    <t>Liechtenstein</t>
  </si>
  <si>
    <t>Hereditary Prince Alois</t>
  </si>
  <si>
    <t>Regent</t>
  </si>
  <si>
    <t>Luxembourg</t>
  </si>
  <si>
    <t>Grand Duke</t>
  </si>
  <si>
    <t>Mauritius</t>
  </si>
  <si>
    <t>Monaco</t>
  </si>
  <si>
    <t>Albert II</t>
  </si>
  <si>
    <t>Sovereign Prince</t>
  </si>
  <si>
    <t>Political Science</t>
  </si>
  <si>
    <t>Namibia</t>
  </si>
  <si>
    <t>University of Leeds</t>
  </si>
  <si>
    <t>Harald V</t>
  </si>
  <si>
    <t>Balliol College, Oxford</t>
  </si>
  <si>
    <t>History, Economics and Politics</t>
  </si>
  <si>
    <t>Oman</t>
  </si>
  <si>
    <t>Qatar</t>
  </si>
  <si>
    <t>Tamim bin Hamad Al Thani</t>
  </si>
  <si>
    <t>Emir</t>
  </si>
  <si>
    <t>Rwanda</t>
  </si>
  <si>
    <t>Paul Kagame</t>
  </si>
  <si>
    <t>Open University of London</t>
  </si>
  <si>
    <t>Professional Management and Business Studies</t>
  </si>
  <si>
    <t>N</t>
  </si>
  <si>
    <t>Saint Vincent and the Grenadines</t>
  </si>
  <si>
    <t>Trinity College, Cambridge</t>
  </si>
  <si>
    <t>Tupou VI</t>
  </si>
  <si>
    <t>University of East Anglia</t>
  </si>
  <si>
    <t>United Arab Emirates</t>
  </si>
  <si>
    <t>Mohammed bin Rashid Al Maktoum</t>
  </si>
  <si>
    <t>United Kingdom</t>
  </si>
  <si>
    <t>Yemen</t>
  </si>
  <si>
    <t>Zimbabwe</t>
  </si>
  <si>
    <t>University of London External Programme</t>
  </si>
  <si>
    <t>Economics</t>
  </si>
  <si>
    <t>Palestine</t>
  </si>
  <si>
    <t>UN Member or Observer State?</t>
  </si>
  <si>
    <t>Nation</t>
  </si>
  <si>
    <t>Nations studied in</t>
  </si>
  <si>
    <t>Educated in home country</t>
  </si>
  <si>
    <t>Educated only in home country</t>
  </si>
  <si>
    <t>No higher education</t>
  </si>
  <si>
    <t>Armenia</t>
  </si>
  <si>
    <t>Barbados</t>
  </si>
  <si>
    <t>Mia Mottley</t>
  </si>
  <si>
    <t>Costa Rica</t>
  </si>
  <si>
    <t>Slovakia</t>
  </si>
  <si>
    <t>Abiy Ahmed</t>
  </si>
  <si>
    <t>University of Greenwich</t>
  </si>
  <si>
    <t>Transformational Leadership and Change</t>
  </si>
  <si>
    <t>(US)</t>
  </si>
  <si>
    <t>Pakistan</t>
  </si>
  <si>
    <t>Sierra Leone</t>
  </si>
  <si>
    <t>Julius Maada Bio</t>
  </si>
  <si>
    <t>University of Bradford</t>
  </si>
  <si>
    <t>Peace Studies</t>
  </si>
  <si>
    <t>Emmerson Mnangagwa</t>
  </si>
  <si>
    <t>Law (Correspondence course)</t>
  </si>
  <si>
    <t>change</t>
  </si>
  <si>
    <t>Number of leaders educated 2017</t>
  </si>
  <si>
    <t>Number of leaders educated 2018</t>
  </si>
  <si>
    <t>=</t>
  </si>
  <si>
    <t>Number of leaders educated 2019</t>
  </si>
  <si>
    <t>Bangladesh</t>
  </si>
  <si>
    <t>Japan</t>
  </si>
  <si>
    <t>Togo</t>
  </si>
  <si>
    <t>Naruhito</t>
  </si>
  <si>
    <t>Emperor</t>
  </si>
  <si>
    <t>Merton College, Oxford</t>
  </si>
  <si>
    <t>Karin Keller-Sutter</t>
  </si>
  <si>
    <t>City of London Polytechnic</t>
  </si>
  <si>
    <t>Ursula von der Leyen</t>
  </si>
  <si>
    <t>European Union</t>
  </si>
  <si>
    <t>Ukraine</t>
  </si>
  <si>
    <t>Burkina Faso</t>
  </si>
  <si>
    <t>Haitham bin Tariq</t>
  </si>
  <si>
    <t>Foreign Service Programme</t>
  </si>
  <si>
    <t>Sudan</t>
  </si>
  <si>
    <t>President of the European Commission</t>
  </si>
  <si>
    <t>Number of leaders educated 2020</t>
  </si>
  <si>
    <t>Number of leaders educated 2021</t>
  </si>
  <si>
    <t>Bolivia</t>
  </si>
  <si>
    <t>Mark Phillips</t>
  </si>
  <si>
    <t>Dominican Republic</t>
  </si>
  <si>
    <t>Afghanistan</t>
  </si>
  <si>
    <t>Albania</t>
  </si>
  <si>
    <t>Andorra</t>
  </si>
  <si>
    <t>Angola</t>
  </si>
  <si>
    <t>Azerbaijan</t>
  </si>
  <si>
    <t>Bahamas, The</t>
  </si>
  <si>
    <t>Belarus</t>
  </si>
  <si>
    <t>Belize</t>
  </si>
  <si>
    <t>Benin</t>
  </si>
  <si>
    <t>Bosnia and Herzegovina</t>
  </si>
  <si>
    <t>Botswana</t>
  </si>
  <si>
    <t>Bulgaria</t>
  </si>
  <si>
    <t>Burundi</t>
  </si>
  <si>
    <t>Cambodia</t>
  </si>
  <si>
    <t>Cape Verde</t>
  </si>
  <si>
    <t>Central African Republic</t>
  </si>
  <si>
    <t>Chad</t>
  </si>
  <si>
    <t>Chile</t>
  </si>
  <si>
    <t>Colombia</t>
  </si>
  <si>
    <t>Comoros</t>
  </si>
  <si>
    <t>Congo, Democratic Republic of the</t>
  </si>
  <si>
    <t>Congo, Republic of the</t>
  </si>
  <si>
    <t>Croatia</t>
  </si>
  <si>
    <t>Djibouti</t>
  </si>
  <si>
    <t>East Timor</t>
  </si>
  <si>
    <t>Ecuador</t>
  </si>
  <si>
    <t>El Salvador</t>
  </si>
  <si>
    <t>Equatorial Guinea</t>
  </si>
  <si>
    <t>Eritrea</t>
  </si>
  <si>
    <t>Estonia</t>
  </si>
  <si>
    <t>Eswatini</t>
  </si>
  <si>
    <t>Fiji</t>
  </si>
  <si>
    <t>Finland</t>
  </si>
  <si>
    <t>Gabon</t>
  </si>
  <si>
    <t>Gambia, The</t>
  </si>
  <si>
    <t>Georgia</t>
  </si>
  <si>
    <t>Grenada</t>
  </si>
  <si>
    <t>Guatemala</t>
  </si>
  <si>
    <t>Guinea</t>
  </si>
  <si>
    <t>Guinea-Bissau</t>
  </si>
  <si>
    <t>Haiti</t>
  </si>
  <si>
    <t>Honduras</t>
  </si>
  <si>
    <t>Indonesia</t>
  </si>
  <si>
    <t>Israel</t>
  </si>
  <si>
    <t>Kazakhstan</t>
  </si>
  <si>
    <t>Kenya</t>
  </si>
  <si>
    <t>Kiribati</t>
  </si>
  <si>
    <t>Kuwait</t>
  </si>
  <si>
    <t>Kyrgyzstan</t>
  </si>
  <si>
    <t>Laos</t>
  </si>
  <si>
    <t>Latvia</t>
  </si>
  <si>
    <t>Liberia</t>
  </si>
  <si>
    <t>Libya</t>
  </si>
  <si>
    <t>Lithuania</t>
  </si>
  <si>
    <t>Madagascar</t>
  </si>
  <si>
    <t>Malawi</t>
  </si>
  <si>
    <t>Maldives</t>
  </si>
  <si>
    <t>Mali</t>
  </si>
  <si>
    <t>Marshall Islands</t>
  </si>
  <si>
    <t>Mauritania</t>
  </si>
  <si>
    <t>Mexico</t>
  </si>
  <si>
    <t>Micronesia</t>
  </si>
  <si>
    <t>Moldova</t>
  </si>
  <si>
    <t>Mongolia</t>
  </si>
  <si>
    <t>Montenegro</t>
  </si>
  <si>
    <t>Nauru</t>
  </si>
  <si>
    <t>Nepal</t>
  </si>
  <si>
    <t>Nicaragua</t>
  </si>
  <si>
    <t>Niger</t>
  </si>
  <si>
    <t>North Korea</t>
  </si>
  <si>
    <t>North Macedonia</t>
  </si>
  <si>
    <t>Palau</t>
  </si>
  <si>
    <t>Panama</t>
  </si>
  <si>
    <t>Papua New Guinea</t>
  </si>
  <si>
    <t>Paraguay</t>
  </si>
  <si>
    <t>Philippines</t>
  </si>
  <si>
    <t>Poland</t>
  </si>
  <si>
    <t>Romania</t>
  </si>
  <si>
    <t>Saint Kitts and Nevis</t>
  </si>
  <si>
    <t>Saint Lucia</t>
  </si>
  <si>
    <t>Samoa</t>
  </si>
  <si>
    <t>San Marino</t>
  </si>
  <si>
    <t>São Tomé and Príncipe</t>
  </si>
  <si>
    <t>Saudi Arabia</t>
  </si>
  <si>
    <t>Seychelles</t>
  </si>
  <si>
    <t>Slovenia</t>
  </si>
  <si>
    <t>Solomon Islands</t>
  </si>
  <si>
    <t>Somalia</t>
  </si>
  <si>
    <t>South Korea</t>
  </si>
  <si>
    <t>South Sudan</t>
  </si>
  <si>
    <t>Sri Lanka</t>
  </si>
  <si>
    <t>Suriname</t>
  </si>
  <si>
    <t>Tajikistan</t>
  </si>
  <si>
    <t>Tunisia</t>
  </si>
  <si>
    <t>Turkey</t>
  </si>
  <si>
    <t>Turkmenistan</t>
  </si>
  <si>
    <t>Tuvalu</t>
  </si>
  <si>
    <t>Uganda</t>
  </si>
  <si>
    <t>United States</t>
  </si>
  <si>
    <t>Uruguay</t>
  </si>
  <si>
    <t>Uzbekistan</t>
  </si>
  <si>
    <t>Vanuatu</t>
  </si>
  <si>
    <t>Vatican City</t>
  </si>
  <si>
    <t>University of Birmingham</t>
  </si>
  <si>
    <t>Theology</t>
  </si>
  <si>
    <t>Samia Suluhu Hassan</t>
  </si>
  <si>
    <t>Joseph Ngute</t>
  </si>
  <si>
    <t>Prince Salman bin Hamad bin Isa Al Khalifa</t>
  </si>
  <si>
    <t>Queen's College, Cambridge</t>
  </si>
  <si>
    <t>History and Philosophy of Science</t>
  </si>
  <si>
    <t>Number of leaders educated 2022</t>
  </si>
  <si>
    <t>Hakainde Hichilema</t>
  </si>
  <si>
    <t>Finance and Business Strategy</t>
  </si>
  <si>
    <t>University of Oxford</t>
  </si>
  <si>
    <t>José Ramos-Horta</t>
  </si>
  <si>
    <t>International Relations</t>
  </si>
  <si>
    <t>Bongbong Marcos</t>
  </si>
  <si>
    <t>St Edmund Hall, Oxford</t>
  </si>
  <si>
    <t>Nikenike Vurobaravu</t>
  </si>
  <si>
    <t>University of Westminster</t>
  </si>
  <si>
    <t>Diplomatic studies</t>
  </si>
  <si>
    <t>Number of leaders educated 2023</t>
  </si>
  <si>
    <t>(Home)</t>
  </si>
  <si>
    <t>University College of Wales</t>
  </si>
  <si>
    <t>Welsh history and Welsh language</t>
  </si>
  <si>
    <t>Željka Cvijanović (as Member)</t>
  </si>
  <si>
    <t>Petr Pavel</t>
  </si>
  <si>
    <t>Charles III</t>
  </si>
  <si>
    <t>Kings College London</t>
  </si>
  <si>
    <t>Sitiveni Rabuka</t>
  </si>
  <si>
    <t>Civil Engineering</t>
  </si>
  <si>
    <t>Engineering</t>
  </si>
  <si>
    <t>Jakov Milatović</t>
  </si>
  <si>
    <t>St John's College, Oxford</t>
  </si>
  <si>
    <t>Nataša Pirc Musar</t>
  </si>
  <si>
    <t>University of Salford</t>
  </si>
  <si>
    <t>Media</t>
  </si>
  <si>
    <t xml:space="preserve">Sheikh Mohamed bin Zayed Al Nahyan </t>
  </si>
  <si>
    <t>Number of leaders educated 2024</t>
  </si>
  <si>
    <t>Hun Manet</t>
  </si>
  <si>
    <t>Sylvanie Burton</t>
  </si>
  <si>
    <t>Project Management</t>
  </si>
  <si>
    <t>Alexander Stubb</t>
  </si>
  <si>
    <t>International politics</t>
  </si>
  <si>
    <t>Halla Tómasdóttir</t>
  </si>
  <si>
    <t>Cranfield School of Management</t>
  </si>
  <si>
    <t>Organisational Behaviour</t>
  </si>
  <si>
    <t>Luc Frieden</t>
  </si>
  <si>
    <t>Comparative Law</t>
  </si>
  <si>
    <t>Mohamed Muizzu</t>
  </si>
  <si>
    <t>University of London</t>
  </si>
  <si>
    <t>Structural Engineering</t>
  </si>
  <si>
    <t>Asif Ali Zardari</t>
  </si>
  <si>
    <t>Business and economics</t>
  </si>
  <si>
    <t>Tharman Shanmugaratnam</t>
  </si>
  <si>
    <t>"London School of Economics and Business"</t>
  </si>
  <si>
    <t>Wolfson College, Cambridge</t>
  </si>
  <si>
    <t>Robert Fico</t>
  </si>
  <si>
    <t>East European Studies</t>
  </si>
  <si>
    <t>1990s</t>
  </si>
  <si>
    <t>Scholarship</t>
  </si>
  <si>
    <t>Duma Boko</t>
  </si>
  <si>
    <t>Harvard Law School</t>
  </si>
  <si>
    <t>Source</t>
  </si>
  <si>
    <t>https://www.linkedin.com/in/duma-boko-9b571216/?originalSubdomain=bw</t>
  </si>
  <si>
    <t>Mark Carney</t>
  </si>
  <si>
    <t>St Peter's College, Oxford</t>
  </si>
  <si>
    <t>Nuffield College, Oxford</t>
  </si>
  <si>
    <t>https://www.nuffield.ox.ac.uk/people/profiles/mark-carney/</t>
  </si>
  <si>
    <t>https://www.linkedin.com/in/mark-carney-5b9744205/details/education/</t>
  </si>
  <si>
    <t>Harvard University</t>
  </si>
  <si>
    <t>Partial</t>
  </si>
  <si>
    <t>Taye Atske Selassie</t>
  </si>
  <si>
    <t>International Relations and Strategic Studies</t>
  </si>
  <si>
    <t>University of Lancaster</t>
  </si>
  <si>
    <t>Fordham University</t>
  </si>
  <si>
    <t>International Trade</t>
  </si>
  <si>
    <t>Alix Didier Fils-Aimé</t>
  </si>
  <si>
    <t>Acting Prime Minister</t>
  </si>
  <si>
    <t>Boston University</t>
  </si>
  <si>
    <t>https://www.linkedin.com/in/didierf/?originalSubdomain=ht</t>
  </si>
  <si>
    <t>Kristrún Frostadóttir</t>
  </si>
  <si>
    <t>Yale Jackson School of Global Affairs</t>
  </si>
  <si>
    <t>International Studies</t>
  </si>
  <si>
    <t>https://www.althingi.is/altext/cv/is/?nfaerslunr=1417</t>
  </si>
  <si>
    <t>Jafar Hassan</t>
  </si>
  <si>
    <t>Harvard Business School</t>
  </si>
  <si>
    <t>Harvard Kennedy School</t>
  </si>
  <si>
    <t>International Relations and Affairs</t>
  </si>
  <si>
    <t>https://www.linkedin.com/in/jafar-hassan-18097b6b/details/education/</t>
  </si>
  <si>
    <t>Senior Executive Management Program for Middle East</t>
  </si>
  <si>
    <t>Public Administration</t>
  </si>
  <si>
    <t>Nawaf Salam</t>
  </si>
  <si>
    <t>Navin Ramgoolam</t>
  </si>
  <si>
    <t>https://www.lse.ac.uk/about-lse/lse-people</t>
  </si>
  <si>
    <t>Inner Temple, London</t>
  </si>
  <si>
    <t>Masaryk</t>
  </si>
  <si>
    <t>Netumbo Nandi-Ndaitwah</t>
  </si>
  <si>
    <t>Public Administration and Management</t>
  </si>
  <si>
    <t>https://web.archive.org/web/20110611174934/http://www.nid.org.na/view_book_entry.php?book_id=128</t>
  </si>
  <si>
    <t>Glasgow Caledonian University</t>
  </si>
  <si>
    <t>Keele University</t>
  </si>
  <si>
    <t>Elijah Ngurare</t>
  </si>
  <si>
    <t>Central State University</t>
  </si>
  <si>
    <t>Water resources management</t>
  </si>
  <si>
    <t>https://www.linkedin.com/in/tjitunga-elijah-ngurare-phd-25187823/details/education/</t>
  </si>
  <si>
    <t>University of Dundee</t>
  </si>
  <si>
    <t>International Comparative Water Law and Policy</t>
  </si>
  <si>
    <t>Justin Nsengiyumva</t>
  </si>
  <si>
    <t>University of Leicester</t>
  </si>
  <si>
    <t>Harini Amarasuriya</t>
  </si>
  <si>
    <t>University of Edinburgh</t>
  </si>
  <si>
    <t>Social Anthropology</t>
  </si>
  <si>
    <t>https://www.sps.ed.ac.uk/news-events/news/sps-graduate-appointed-prime-minister-sri-lanka</t>
  </si>
  <si>
    <t>Kamil Idris</t>
  </si>
  <si>
    <t>Ohio University</t>
  </si>
  <si>
    <t>International Law and International Affairs</t>
  </si>
  <si>
    <t>https://www.foxnews.com/story/one-for-the-ages-u-n-official-uses-two-birthdates</t>
  </si>
  <si>
    <t>https://www.surrey.ac.uk/news/surrey-graduate-who-became-prime-minister-thailand-meets-vice-chancellor-led-delegation</t>
  </si>
  <si>
    <t>Jotham Napat</t>
  </si>
  <si>
    <t>Revans University</t>
  </si>
  <si>
    <t>Business Administration</t>
  </si>
  <si>
    <t>https://parliament.gov.vu/index.php?view=article&amp;id=108:hon-jotham-napat&amp;catid=11</t>
  </si>
  <si>
    <t>President of the Governorate</t>
  </si>
  <si>
    <t>Sister Raffaella Petrini</t>
  </si>
  <si>
    <t>University of Hartford, Connecticut</t>
  </si>
  <si>
    <t>https://www.hartford.edu/news/press-releases/2021/11/ns-barney-raffaella-petrini-01.aspx</t>
  </si>
  <si>
    <t>1st nation</t>
  </si>
  <si>
    <t>2nd nation</t>
  </si>
  <si>
    <t>3rd</t>
  </si>
  <si>
    <t>4th</t>
  </si>
  <si>
    <t>5th</t>
  </si>
  <si>
    <t>Prime Minister </t>
  </si>
  <si>
    <t>King </t>
  </si>
  <si>
    <t>President </t>
  </si>
  <si>
    <t>Sovereign Prince </t>
  </si>
  <si>
    <t>President of the Council of Ministers </t>
  </si>
  <si>
    <t>Roosevelt Skerrit</t>
  </si>
  <si>
    <t>Daniel Noboa</t>
  </si>
  <si>
    <t>Kyriakos Mitsotakis</t>
  </si>
  <si>
    <t>Benjamin Netanyahu</t>
  </si>
  <si>
    <t>Alassane Ouattara</t>
  </si>
  <si>
    <t>Ahmad Al-Abdullah Al-Sabah</t>
  </si>
  <si>
    <t>Hilda Heine</t>
  </si>
  <si>
    <t>Wesley Simina</t>
  </si>
  <si>
    <t>Surangel Whipps Jr.</t>
  </si>
  <si>
    <t>David Moinina Sengeh</t>
  </si>
  <si>
    <t>Chief Minister</t>
  </si>
  <si>
    <t>Lawrence Wong</t>
  </si>
  <si>
    <t>Sheikh Hamad bin Isa Al Khalifa</t>
  </si>
  <si>
    <t>Johnny Briceño</t>
  </si>
  <si>
    <t>Tshering Tobgay</t>
  </si>
  <si>
    <t>Rumen Radev</t>
  </si>
  <si>
    <t>Frederik X</t>
  </si>
  <si>
    <t>Luis Abinader</t>
  </si>
  <si>
    <t>Isaac Herzog</t>
  </si>
  <si>
    <t>Joseph Boakai</t>
  </si>
  <si>
    <t>Ibrahim Iskandar of Johor</t>
  </si>
  <si>
    <t>Maia Sandu</t>
  </si>
  <si>
    <t>Bola Tinubu</t>
  </si>
  <si>
    <t>Mohammad Mustafa</t>
  </si>
  <si>
    <t>José Raúl Mulino</t>
  </si>
  <si>
    <t>Santiago Peña</t>
  </si>
  <si>
    <t>Terrance Drew</t>
  </si>
  <si>
    <t>Felipe VI</t>
  </si>
  <si>
    <t>Faure Gnassingbé</t>
  </si>
  <si>
    <t>Edgars Rinkēvičs</t>
  </si>
  <si>
    <t>Hassan Sheikh Mohamud</t>
  </si>
  <si>
    <t>Albert Rösti</t>
  </si>
  <si>
    <t>Member of Federal Council</t>
  </si>
  <si>
    <t>President of Federal Council</t>
  </si>
  <si>
    <t>US Army Command and Staff College, Fort Leavenworth</t>
  </si>
  <si>
    <t>American University</t>
  </si>
  <si>
    <t>Stanford University</t>
  </si>
  <si>
    <t>University of Texas at Austin</t>
  </si>
  <si>
    <t>https://www.scoop.co.nz/stories/WL0803/S01716/cablegate-bio-belize-john-briceno.htm</t>
  </si>
  <si>
    <t>Wheaton College, Massachusetts</t>
  </si>
  <si>
    <t>https://wheatoncollege.edu/news/a-personal-tour-of-bhutan/</t>
  </si>
  <si>
    <t>Swanson School of Engineering, University of Pittsburgh</t>
  </si>
  <si>
    <t>Mechanical Engineering</t>
  </si>
  <si>
    <t xml:space="preserve">John F. Kennedy School of Government, Harvard </t>
  </si>
  <si>
    <t>US Air Force Squadron Officer School</t>
  </si>
  <si>
    <t>US Air Force Air War College</t>
  </si>
  <si>
    <t>Strategic Studies</t>
  </si>
  <si>
    <t>https://www.president.bg/news8234/radev-meets-with-representatives-of-the-us-air-war-college.html?lang=en&amp;skipMobile=1</t>
  </si>
  <si>
    <t>New York University</t>
  </si>
  <si>
    <t>https://www.nacion.com/gnfactory/especiales/2022/elecciones-costa-rica-2022/presidente/CV_presidentes/PSD-Rodrigo%20Chaves.pdf</t>
  </si>
  <si>
    <t>Sex</t>
  </si>
  <si>
    <t>University of Mississippi</t>
  </si>
  <si>
    <t>Psychology and English</t>
  </si>
  <si>
    <t>https://dominicaconsulategreece.com/roosevelt-skerrit-prime-minister-of-dominica/</t>
  </si>
  <si>
    <t>New Mexico State University</t>
  </si>
  <si>
    <t>Hult International Business School, Massachusetts</t>
  </si>
  <si>
    <t>Antioch University</t>
  </si>
  <si>
    <t>American foreign policy</t>
  </si>
  <si>
    <t>Columbia University, New York</t>
  </si>
  <si>
    <t>https://web.archive.org/web/20170323233129/http://www.worldleaders.columbia.edu/participants/jos%C3%A9-manuel-ramos-horta</t>
  </si>
  <si>
    <t>https://commonthread.antioch.edu/magazine/a-champion-for-peace/</t>
  </si>
  <si>
    <t>George Washington University</t>
  </si>
  <si>
    <t>Stern School of Business, New York University</t>
  </si>
  <si>
    <t>Kellogg School of Management, Northwestern University</t>
  </si>
  <si>
    <t>Administration and Organisational Behaviour</t>
  </si>
  <si>
    <t>https://www.evidencity.com/part-two-the-corporation-behind-ecuador-s-new-president</t>
  </si>
  <si>
    <t>Political Communication and Strategic Governance</t>
  </si>
  <si>
    <t>United States Army War College</t>
  </si>
  <si>
    <t>Golf</t>
  </si>
  <si>
    <t>Furman University</t>
  </si>
  <si>
    <t>https://web.archive.org/web/20220629223929/https://news.furman.edu/2017/05/04/alexander-stubb-meet-your-commencement-speaker/</t>
  </si>
  <si>
    <t>Social Studies</t>
  </si>
  <si>
    <t>International Policy</t>
  </si>
  <si>
    <t>https://www.concordia.net/community/kyriakos-mitsotakis/</t>
  </si>
  <si>
    <t>Inter-American Defense College</t>
  </si>
  <si>
    <t>United States Army Command and General Staff College</t>
  </si>
  <si>
    <t>Hemispheric Defence Studies</t>
  </si>
  <si>
    <t>Auburn University at Montgomery</t>
  </si>
  <si>
    <t>Arizona State University</t>
  </si>
  <si>
    <t>https://www.visir.is/g/20242546224d/thver-neitar-ad-hafa-freistast-til-ad-fegra-feril-skrana</t>
  </si>
  <si>
    <t>https://www.linkedin.com/in/hallatomasdottir/details/education/</t>
  </si>
  <si>
    <t>Sociology</t>
  </si>
  <si>
    <t>https://web.archive.org/web/20121225234158/http://newsinfo.iu.edu/news/page/normal/20147.html?emailID=20147</t>
  </si>
  <si>
    <t>Massachusetts Institute of Technology</t>
  </si>
  <si>
    <t>https://www.gov.il/BlobFolder/roleholder/benjamin_netanyahu/en/ENG_cv2017.pdf</t>
  </si>
  <si>
    <t>Architecture</t>
  </si>
  <si>
    <t>Business Management</t>
  </si>
  <si>
    <t>https://news.mit.edu/1996/netanyahu-0605</t>
  </si>
  <si>
    <t>Cornell University</t>
  </si>
  <si>
    <t>International relations and English literature</t>
  </si>
  <si>
    <t>https://www.cornellsun.com/article/2018/07/former-cornell-summer-college-student-elected-chairman-of-jewish-agency-for-israel</t>
  </si>
  <si>
    <t>Drexel Institute of Technology</t>
  </si>
  <si>
    <t>University of Pennsylvania</t>
  </si>
  <si>
    <t>https://web.archive.org/web/20051221095339/http://www.imf.org/external/np/omd/bios/Ado.htm</t>
  </si>
  <si>
    <t>Georgetown University</t>
  </si>
  <si>
    <t>International Affairs</t>
  </si>
  <si>
    <t>https://web.archive.org/web/20180206071126/https://books.google.com/books?id=YAd8efHdVzIC&amp;pg=PA25#v=onepage&amp;q&amp;f=false</t>
  </si>
  <si>
    <t>University of Illinois</t>
  </si>
  <si>
    <t>https://web.archive.org/web/20130101030738/http://www.kpc.com.kw/OurStructure/KPCBoardMembers/SheikhAhmadAlAbdullahAlSabah/default.aspx</t>
  </si>
  <si>
    <t>Finance (Banking and Investment)</t>
  </si>
  <si>
    <t>Donald Trump</t>
  </si>
  <si>
    <t>Dwight D. Eisenhower School for National Security and Resource Strategy</t>
  </si>
  <si>
    <t>National Security and Resource Strategy</t>
  </si>
  <si>
    <t>Kansas State University</t>
  </si>
  <si>
    <t>USAID</t>
  </si>
  <si>
    <t>http://www.xinhuanet.com/english/2017-10/10/c_136667887.htm</t>
  </si>
  <si>
    <t>https://gouvernement.lu/en/gouvernement/luc-frieden.html</t>
  </si>
  <si>
    <t>Fort Benning</t>
  </si>
  <si>
    <t>University of Southern California</t>
  </si>
  <si>
    <t>University of Oregon</t>
  </si>
  <si>
    <t>Educational Leadership</t>
  </si>
  <si>
    <t>https://www.pacwip.org/country-profiles/marshall-islands/h-e-dr-hilda-heine/</t>
  </si>
  <si>
    <t>Curriculum and Instructions</t>
  </si>
  <si>
    <t>University of Hawaiʻi at Mānoa</t>
  </si>
  <si>
    <t>United States International University</t>
  </si>
  <si>
    <t>William S. Richardson School of Law, University of Hawaii</t>
  </si>
  <si>
    <t>https://web.archive.org/web/20190111121502/http://www.cfsm.fm/index.php/public-info/112-members/biography/154-wesley-w-simina</t>
  </si>
  <si>
    <t>Social science</t>
  </si>
  <si>
    <t>https://www.uoalumni.com/s/1540/21/home.aspx?sid=1540&amp;gid=3&amp;pgid=11525</t>
  </si>
  <si>
    <t>Jackson State University</t>
  </si>
  <si>
    <t>https://www.tfbmicronesia.com/articles/2011/6/23/tfb-interviews-wesley-simina-governor-of-chuuk-and-candidate.html</t>
  </si>
  <si>
    <t>Public Policy</t>
  </si>
  <si>
    <t>https://presedinte.md/eng/biography</t>
  </si>
  <si>
    <t>Amherst College, Massachusetts</t>
  </si>
  <si>
    <t>https://sdgs.un.org/panelists/hsh-prince-albert-alexandre-louis-pierre-29682</t>
  </si>
  <si>
    <t>Illinois State University</t>
  </si>
  <si>
    <t>Chevening</t>
  </si>
  <si>
    <t>https://www.linkedin.com/in/jakov-milatovic-8a332417/details/education/</t>
  </si>
  <si>
    <t>US Govt</t>
  </si>
  <si>
    <t>Economics and Business Administration</t>
  </si>
  <si>
    <t>Richard Daley College, Chicago, Illinois</t>
  </si>
  <si>
    <t>Chicago State University</t>
  </si>
  <si>
    <t>Business and Accounting</t>
  </si>
  <si>
    <t>https://www.farooqkperogi.com/2023/09/tinubu-definitely-graduated-from.html</t>
  </si>
  <si>
    <t>Andrews University</t>
  </si>
  <si>
    <t>Business Administration and Economics</t>
  </si>
  <si>
    <t>University of California, Los Angeles</t>
  </si>
  <si>
    <t>https://web.archive.org/web/20160304195602/http://www.palauoek.com/?page_id=19</t>
  </si>
  <si>
    <t>https://www.linkedin.com/in/surangel-whipps-02aa975/details/education/</t>
  </si>
  <si>
    <t>Virginia Tech</t>
  </si>
  <si>
    <t>Business Administration and Management</t>
  </si>
  <si>
    <t>Management and Economics</t>
  </si>
  <si>
    <t>https://www.linkedin.com/in/mohammad-mustafa-pif/details/education/</t>
  </si>
  <si>
    <t>https://mas.ps/en/speakers/10813.html</t>
  </si>
  <si>
    <t>Management</t>
  </si>
  <si>
    <t>Tulane University</t>
  </si>
  <si>
    <t>Maritime Law</t>
  </si>
  <si>
    <t>https://www.concordia.net/community/h-e-jose-raul-mulino-quintero/</t>
  </si>
  <si>
    <t>https://www.facebook.com/watch/?v=1061961111833279</t>
  </si>
  <si>
    <t>Wharton School of Business, University of Pennsylvania</t>
  </si>
  <si>
    <t>US Army Command and General Staff College</t>
  </si>
  <si>
    <t>Internal Medicine</t>
  </si>
  <si>
    <t>https://drterrancedrew.com/who-am-i</t>
  </si>
  <si>
    <t>Paul Foster School of Medicine, Texas</t>
  </si>
  <si>
    <t>https://www.american.edu/media/news/20230522_aucelebratessixchangemakerswithalumniaward.cfm</t>
  </si>
  <si>
    <t>Biomedical Engineering</t>
  </si>
  <si>
    <t>https://web.archive.org/web/20181017042956/https://www.seas.harvard.edu/audiences/alumni/alumni-news-briefs/2018/05/sengeh-named-first-chief-innovation-officer-of-sierra-leone</t>
  </si>
  <si>
    <t>https://www.linkedin.com/in/davidsengeh/details/education/</t>
  </si>
  <si>
    <t>Media Arts and Sciences</t>
  </si>
  <si>
    <t>Biomedical/Medical Engineering</t>
  </si>
  <si>
    <t>https://www.linkedin.com/in/tharman-shanmugaratnam/details/education/</t>
  </si>
  <si>
    <t>https://www.linkedin.com/in/lawrence-wong-15728a18/details/education/</t>
  </si>
  <si>
    <t>University of Winsconsin-Madison</t>
  </si>
  <si>
    <t>University of Michigan</t>
  </si>
  <si>
    <t>Applied Economics</t>
  </si>
  <si>
    <t>Electrical Engineering</t>
  </si>
  <si>
    <t>Summer Peacebuilding Institute, Eastern Mennonite University</t>
  </si>
  <si>
    <t>https://www.britannica.com/biography/Felipe-VI</t>
  </si>
  <si>
    <t>University of Rochester</t>
  </si>
  <si>
    <t>https://www.linkedin.com/posts/rochester-bern-executive-programs_emba-successes-graduates-activity-7006174128424525824-fTMl/</t>
  </si>
  <si>
    <t>Open University Southern New Hampshire</t>
  </si>
  <si>
    <t>https://web.archive.org/web/20150713054257/http://www.parliament.go.tz/index.php/members/mpcvs/1668/2010-2015</t>
  </si>
  <si>
    <t>Community Economic Development</t>
  </si>
  <si>
    <t>https://www.linkedin.com/in/fegnassingbe/details/education/</t>
  </si>
  <si>
    <t>US Naval War College</t>
  </si>
  <si>
    <t>https://www.consulatekot.eu/the-monarch</t>
  </si>
  <si>
    <t>Leadstar College of Management and Leadership in partnership with Ashland University, Ohio</t>
  </si>
  <si>
    <t>https://web.archive.org/web/20210514060944/https://satenaw.com/biography-of-abiy-ahmed-prime-minister-of-ethiopia/</t>
  </si>
  <si>
    <t>University</t>
  </si>
  <si>
    <t>City Banking College (London)</t>
  </si>
  <si>
    <t>Wye College</t>
  </si>
  <si>
    <t>Inns of Court, London</t>
  </si>
  <si>
    <t>Joint Services Command and Staff College</t>
  </si>
  <si>
    <t>London Guildhall University</t>
  </si>
  <si>
    <t>Aberystwyth University</t>
  </si>
  <si>
    <t>Cranfield University</t>
  </si>
  <si>
    <t>Open University</t>
  </si>
  <si>
    <t>US Army Command and Staff College</t>
  </si>
  <si>
    <t>Wheaton College</t>
  </si>
  <si>
    <t>University of Pittsburgh</t>
  </si>
  <si>
    <t>Air University</t>
  </si>
  <si>
    <t>Hult International Business School</t>
  </si>
  <si>
    <t>Columbia University in the City of New York</t>
  </si>
  <si>
    <t>Northwestern University</t>
  </si>
  <si>
    <t>Yale University</t>
  </si>
  <si>
    <t>Drexel University</t>
  </si>
  <si>
    <t>National Defense University</t>
  </si>
  <si>
    <t>University of Hawaii</t>
  </si>
  <si>
    <t>Richard J. Daley College</t>
  </si>
  <si>
    <t>University of California</t>
  </si>
  <si>
    <t>Texas Tech University Health Sciences Center El Paso</t>
  </si>
  <si>
    <t>University of Wisconsin</t>
  </si>
  <si>
    <t>Eastern Mennonite University</t>
  </si>
  <si>
    <t>University of Hartford</t>
  </si>
  <si>
    <t>Ashland University</t>
  </si>
  <si>
    <t>Southern New Hampshire University</t>
  </si>
  <si>
    <t>https://www.president.ie/en/media-library/speeches/address-by-president-michael-d.-higgins-university-of-manchester</t>
  </si>
  <si>
    <t xml:space="preserve">Acting Prime Minister </t>
  </si>
  <si>
    <t xml:space="preserve">Prime Minister </t>
  </si>
  <si>
    <t xml:space="preserve">Episcopal Co-Prince </t>
  </si>
  <si>
    <t>French Co-Prince </t>
  </si>
  <si>
    <t xml:space="preserve">King </t>
  </si>
  <si>
    <t xml:space="preserve">President </t>
  </si>
  <si>
    <t xml:space="preserve">Chancellor </t>
  </si>
  <si>
    <t xml:space="preserve">Chairwoman of the Council of Ministers </t>
  </si>
  <si>
    <t>Sultan and Prime Minister </t>
  </si>
  <si>
    <t xml:space="preserve">Interim President </t>
  </si>
  <si>
    <t xml:space="preserve">Interim Prime Minister </t>
  </si>
  <si>
    <t>President of the People's Party </t>
  </si>
  <si>
    <t>Premier of the State Council </t>
  </si>
  <si>
    <t xml:space="preserve">First Secretary of the Communist Party and President </t>
  </si>
  <si>
    <t xml:space="preserve">President of Transitional Presidential Council </t>
  </si>
  <si>
    <t>Supreme Leader </t>
  </si>
  <si>
    <t xml:space="preserve">Taoiseach </t>
  </si>
  <si>
    <t>Emperor </t>
  </si>
  <si>
    <t>Emir </t>
  </si>
  <si>
    <t xml:space="preserve">Chairman of the Cabinet of Ministers </t>
  </si>
  <si>
    <t xml:space="preserve">Chairman of the Presidential Council </t>
  </si>
  <si>
    <t>Prince </t>
  </si>
  <si>
    <t>Regent </t>
  </si>
  <si>
    <t>Grand Duke </t>
  </si>
  <si>
    <t xml:space="preserve">Minister of State </t>
  </si>
  <si>
    <t>Co-President </t>
  </si>
  <si>
    <t xml:space="preserve">President of the National Council for the Safeguard of the Homeland </t>
  </si>
  <si>
    <t>Supreme Leader and Chairman of the State Affairs Commission </t>
  </si>
  <si>
    <t xml:space="preserve">Premier of the Cabinet </t>
  </si>
  <si>
    <t xml:space="preserve">Sultan and Prime Minister </t>
  </si>
  <si>
    <t xml:space="preserve">O le Ao o le Malo </t>
  </si>
  <si>
    <t xml:space="preserve">Captain Regent </t>
  </si>
  <si>
    <t>King and Prime Minister </t>
  </si>
  <si>
    <t>First Deputy Prime Minister </t>
  </si>
  <si>
    <t xml:space="preserve">Chief Minister </t>
  </si>
  <si>
    <t>President of the Government </t>
  </si>
  <si>
    <t xml:space="preserve">Leader of the Sovereignty Council </t>
  </si>
  <si>
    <t xml:space="preserve">Chairman of the People's Council </t>
  </si>
  <si>
    <t xml:space="preserve">Pope </t>
  </si>
  <si>
    <t xml:space="preserve">President of the Governorate </t>
  </si>
  <si>
    <t>General Secretary of the Communist Party and President </t>
  </si>
  <si>
    <t xml:space="preserve">Chairman of the Presidential Leadership Council </t>
  </si>
  <si>
    <t>Hibatullah Akhundzada</t>
  </si>
  <si>
    <t>Hasan Akhund</t>
  </si>
  <si>
    <t>Bajram Begaj</t>
  </si>
  <si>
    <t>Edi Rama</t>
  </si>
  <si>
    <t>Abdelmadjid Tebboune</t>
  </si>
  <si>
    <t>Josep-Lluís Serrano Pentinat</t>
  </si>
  <si>
    <t>Emmanuel Macron</t>
  </si>
  <si>
    <t>Xavier Espot Zamora</t>
  </si>
  <si>
    <t>João Lourenço</t>
  </si>
  <si>
    <t>Javier Milei</t>
  </si>
  <si>
    <t>Vahagn Khachaturyan</t>
  </si>
  <si>
    <t>Nikol Pashinyan</t>
  </si>
  <si>
    <t>Anthony Albanese</t>
  </si>
  <si>
    <t>Alexander Van der Bellen</t>
  </si>
  <si>
    <t>Christian Stocker</t>
  </si>
  <si>
    <t>Ilham Aliyev</t>
  </si>
  <si>
    <t>Ali Asadov</t>
  </si>
  <si>
    <t>Philip Davis</t>
  </si>
  <si>
    <t>Alexander Lukashenko</t>
  </si>
  <si>
    <t>Aleksandr Turchin</t>
  </si>
  <si>
    <t>Bart De Wever</t>
  </si>
  <si>
    <t/>
  </si>
  <si>
    <t>Borjana Krišto</t>
  </si>
  <si>
    <t>Luiz Inácio Lula da Silva</t>
  </si>
  <si>
    <t>Ibrahim Traoré</t>
  </si>
  <si>
    <t>Jean Emmanuel Ouédraogo</t>
  </si>
  <si>
    <t>Min Aung Hlaing</t>
  </si>
  <si>
    <t>Évariste Ndayishimiye</t>
  </si>
  <si>
    <t>Hun Sen</t>
  </si>
  <si>
    <t>Norodom Sihamoni</t>
  </si>
  <si>
    <t>Paul Biya</t>
  </si>
  <si>
    <t>José Maria Neves</t>
  </si>
  <si>
    <t>Faustin-Archange Touadéra</t>
  </si>
  <si>
    <t>Félix Moloua</t>
  </si>
  <si>
    <t>Mahamat Déby</t>
  </si>
  <si>
    <t>Allamaye Halina</t>
  </si>
  <si>
    <t>Xi Jinping</t>
  </si>
  <si>
    <t>Li Qiang</t>
  </si>
  <si>
    <t>Gustavo Petro</t>
  </si>
  <si>
    <t>Azali Assoumani</t>
  </si>
  <si>
    <t>Félix Tshisekedi</t>
  </si>
  <si>
    <t>Judith Suminwa</t>
  </si>
  <si>
    <t>Denis Sassou Nguesso</t>
  </si>
  <si>
    <t>Anatole Collinet Makosso</t>
  </si>
  <si>
    <t>Zoran Milanović</t>
  </si>
  <si>
    <t>Andrej Plenković</t>
  </si>
  <si>
    <t>Miguel Díaz-Canel</t>
  </si>
  <si>
    <t>Manuel Marrero Cruz</t>
  </si>
  <si>
    <t>Nikos Anastasiades</t>
  </si>
  <si>
    <t>Mette Frederiksen</t>
  </si>
  <si>
    <t>Ismaïl Omar Guelleh</t>
  </si>
  <si>
    <t>Abdoulkader Kamil Mohamed</t>
  </si>
  <si>
    <t>Xanana Gusmão</t>
  </si>
  <si>
    <t>Mostafa Madbouly</t>
  </si>
  <si>
    <t>Nayib Bukele</t>
  </si>
  <si>
    <t>Teodoro Obiang Nguema Mbasogo</t>
  </si>
  <si>
    <t>Manuel Osa Nsue Nsua</t>
  </si>
  <si>
    <t>Isaias Afwerki</t>
  </si>
  <si>
    <t>Alar Karis</t>
  </si>
  <si>
    <t>Kristen Michal</t>
  </si>
  <si>
    <t>Mswati III</t>
  </si>
  <si>
    <t>Russell Dlamini</t>
  </si>
  <si>
    <t>Ratu Naiqama Lalabalavu</t>
  </si>
  <si>
    <t>Petteri Orpo</t>
  </si>
  <si>
    <t>Brice Oligui Nguema</t>
  </si>
  <si>
    <t>Mikheil Kavelashvili</t>
  </si>
  <si>
    <t>Irakli Kobakhidze</t>
  </si>
  <si>
    <t>Frank-Walter Steinmeier</t>
  </si>
  <si>
    <t>Friedrich Merz</t>
  </si>
  <si>
    <t>John Mahama</t>
  </si>
  <si>
    <t>Konstantinos Tasoulas</t>
  </si>
  <si>
    <t>Dickon Mitchell</t>
  </si>
  <si>
    <t>Bernardo Arévalo</t>
  </si>
  <si>
    <t>Mamady Doumbouya</t>
  </si>
  <si>
    <t>Bah Oury</t>
  </si>
  <si>
    <t>Irfaan Ali</t>
  </si>
  <si>
    <t>Droupadi Murmu</t>
  </si>
  <si>
    <t>Narendra Modi</t>
  </si>
  <si>
    <t>Prabowo Subianto</t>
  </si>
  <si>
    <t>Masoud Pezeshkian</t>
  </si>
  <si>
    <t>Micheál Martin</t>
  </si>
  <si>
    <t>Sergio Mattarella</t>
  </si>
  <si>
    <t>Giorgia Meloni</t>
  </si>
  <si>
    <t>Robert Beugré Mambé</t>
  </si>
  <si>
    <t>Andrew Holness</t>
  </si>
  <si>
    <t>Qasym-Zhomart Toqaev</t>
  </si>
  <si>
    <t>Oljas Bektenov</t>
  </si>
  <si>
    <t>William Ruto</t>
  </si>
  <si>
    <t>Taneti Mamau</t>
  </si>
  <si>
    <t>Sadyr Japarov</t>
  </si>
  <si>
    <t>Adylbek Kasymaliev</t>
  </si>
  <si>
    <t>Thongloun Sisoulith</t>
  </si>
  <si>
    <t>Sonexay Siphandone</t>
  </si>
  <si>
    <t>Joseph Aoun</t>
  </si>
  <si>
    <t>Sam Matekane</t>
  </si>
  <si>
    <t>Mohamed al-Menfi</t>
  </si>
  <si>
    <t>Abdul Hamid Dbeibeh</t>
  </si>
  <si>
    <t>Hans-Adam II</t>
  </si>
  <si>
    <t>Brigitte Haas</t>
  </si>
  <si>
    <t>Gitanas Nausėda</t>
  </si>
  <si>
    <t>Anwar Ibrahim</t>
  </si>
  <si>
    <t>Assimi Goïta</t>
  </si>
  <si>
    <t>Abdoulaye Maïga</t>
  </si>
  <si>
    <t>Myriam Spiteri Debono</t>
  </si>
  <si>
    <t>Robert Abela</t>
  </si>
  <si>
    <t>Mohamed Ould Ghazouani</t>
  </si>
  <si>
    <t>Mokhtar Ould Djay</t>
  </si>
  <si>
    <t>Dharam Gokhool</t>
  </si>
  <si>
    <t>Claudia Sheinbaum</t>
  </si>
  <si>
    <t>Christophe Mirmand</t>
  </si>
  <si>
    <t>Ukhnaagiin Khürelsükh</t>
  </si>
  <si>
    <t>Milojko Spajić</t>
  </si>
  <si>
    <t>Mohammed VI</t>
  </si>
  <si>
    <t>Aziz Akhannouch</t>
  </si>
  <si>
    <t>Daniel Chapo</t>
  </si>
  <si>
    <t>Maria Benvinda Levy</t>
  </si>
  <si>
    <t>David Adeang</t>
  </si>
  <si>
    <t>Ram Chandra Poudel</t>
  </si>
  <si>
    <t>Willem-Alexander</t>
  </si>
  <si>
    <t>Christopher Luxon</t>
  </si>
  <si>
    <t>Daniel Ortega</t>
  </si>
  <si>
    <t>Rosario Murillo</t>
  </si>
  <si>
    <t>Abdourahamane Tchiani</t>
  </si>
  <si>
    <t>Ali Lamine Zeine</t>
  </si>
  <si>
    <t>Kim Jong-un</t>
  </si>
  <si>
    <t>Pak Thae-song</t>
  </si>
  <si>
    <t>Gordana Siljanovska-Davkova</t>
  </si>
  <si>
    <t>Hristijan Mickoski</t>
  </si>
  <si>
    <t>Jonas Gahr Støre</t>
  </si>
  <si>
    <t>Shehbaz Sharif</t>
  </si>
  <si>
    <t>Mahmoud Abbas</t>
  </si>
  <si>
    <t>James Marape</t>
  </si>
  <si>
    <t>Donald Tusk</t>
  </si>
  <si>
    <t>Luís Montenegro</t>
  </si>
  <si>
    <t>Sheikh Tamim bin Hamad Al Thani</t>
  </si>
  <si>
    <t>Sheikh Mohammed bin Abdulrahman bin Jassim Al Thani</t>
  </si>
  <si>
    <t>Nicușor Dan</t>
  </si>
  <si>
    <t>Ilie Bolojan</t>
  </si>
  <si>
    <t>Vladimir Putin</t>
  </si>
  <si>
    <t>Mikhail Mishustin</t>
  </si>
  <si>
    <t>Philip Pierre</t>
  </si>
  <si>
    <t>Tuimalealiifano Va'aletoa Sualauvi II</t>
  </si>
  <si>
    <t>Carlos Vila Nova</t>
  </si>
  <si>
    <t>Américo Ramos</t>
  </si>
  <si>
    <t>Salman</t>
  </si>
  <si>
    <t>Mohammed bin Salman</t>
  </si>
  <si>
    <t>Bassirou Diomaye Faye</t>
  </si>
  <si>
    <t>Aleksandar Vučić</t>
  </si>
  <si>
    <t>Đuro Macut</t>
  </si>
  <si>
    <t>Peter Pellegrini</t>
  </si>
  <si>
    <t>Hamza Abdi Barre</t>
  </si>
  <si>
    <t>Cyril Ramaphosa</t>
  </si>
  <si>
    <t>Lee Jae Myung</t>
  </si>
  <si>
    <t>Salva Kiir Mayardit</t>
  </si>
  <si>
    <t>Pedro Sánchez</t>
  </si>
  <si>
    <t>Anura Kumara Dissanayake</t>
  </si>
  <si>
    <t>Abdel Fattah al-Burhan</t>
  </si>
  <si>
    <t>Jennifer Geerlings-Simons</t>
  </si>
  <si>
    <t>Carl XVI Gustaf</t>
  </si>
  <si>
    <t>Ulf Kristersson</t>
  </si>
  <si>
    <t>Ahmed al-Sharaa</t>
  </si>
  <si>
    <t>Emomali Rahmon</t>
  </si>
  <si>
    <t>Kokhir Rasulzoda</t>
  </si>
  <si>
    <t>Maha Vajiralongkorn</t>
  </si>
  <si>
    <t>Jean-Lucien Savi de Tové</t>
  </si>
  <si>
    <t>Christine Kangaloo</t>
  </si>
  <si>
    <t>Kamla Persad-Bissessar</t>
  </si>
  <si>
    <t>Kaïs Saïed</t>
  </si>
  <si>
    <t>Sara Zaafarani</t>
  </si>
  <si>
    <t>Recep Tayyip Erdoğan</t>
  </si>
  <si>
    <t>Gurbanguly Berdimuhamedow</t>
  </si>
  <si>
    <t>Serdar Berdimuhamedow</t>
  </si>
  <si>
    <t>Feleti Teo</t>
  </si>
  <si>
    <t>Yoweri Museveni</t>
  </si>
  <si>
    <t>Robinah Nabbanja</t>
  </si>
  <si>
    <t>Volodymyr Zelensky</t>
  </si>
  <si>
    <t>Sheikh Mohamed bin Zayed Al Nahyan</t>
  </si>
  <si>
    <t>Sheikh Mohammed bin Rashid Al Maktoum</t>
  </si>
  <si>
    <t>Yamandú Orsi</t>
  </si>
  <si>
    <t>Shavkat Mirziyoyev</t>
  </si>
  <si>
    <t>Abdulla Aripov</t>
  </si>
  <si>
    <t>Leo XIV</t>
  </si>
  <si>
    <t>Nicolás Maduro</t>
  </si>
  <si>
    <t>Tô Lâm</t>
  </si>
  <si>
    <t>Rashad al-Alimi</t>
  </si>
  <si>
    <t xml:space="preserve">Chairman of the State Administration Council &amp; Acting President </t>
  </si>
  <si>
    <t>Institut des hautes études d'Outre-Mer</t>
  </si>
  <si>
    <t>Institut national du service public</t>
  </si>
  <si>
    <t>Public law</t>
  </si>
  <si>
    <t>Lille 1 University of Science and Technology</t>
  </si>
  <si>
    <t>Université de Lille</t>
  </si>
  <si>
    <t>Mathematics</t>
  </si>
  <si>
    <t>Military training</t>
  </si>
  <si>
    <t>Lycée militaire d'Aix-en-Provence</t>
  </si>
  <si>
    <t>École d'application de l'infanterie de Saint-Maixent-l'École</t>
  </si>
  <si>
    <t>Paris II Panthéon-Assas University</t>
  </si>
  <si>
    <t>Université de Limoges</t>
  </si>
  <si>
    <t>Technical sciences</t>
  </si>
  <si>
    <t>https://primature.gouv.dj/biographie-du-premier-ministre/</t>
  </si>
  <si>
    <t>Sorbonne University</t>
  </si>
  <si>
    <t>French Language and Civilisation</t>
  </si>
  <si>
    <t>https://web.archive.org/web/20220707080932/https://www.alexstubb.com/personal-details/</t>
  </si>
  <si>
    <t>University of Paris-Ouest Nanterre La Défense</t>
  </si>
  <si>
    <t>Paris Nanterre University</t>
  </si>
  <si>
    <t>Philosophy</t>
  </si>
  <si>
    <t>Sciences Po</t>
  </si>
  <si>
    <t>Public Affairs</t>
  </si>
  <si>
    <t>École nationale d'administration</t>
  </si>
  <si>
    <t>https://www.elysee.fr/en/emmanuel-macron</t>
  </si>
  <si>
    <t>Université Pierre et Marie Curie</t>
  </si>
  <si>
    <t>Early 1980s</t>
  </si>
  <si>
    <t>https://bahoury.com/bah-oury-des-tranches-de-ma-vie/</t>
  </si>
  <si>
    <t>Centre des Hautes Études de la Construction</t>
  </si>
  <si>
    <t>Advanced construction</t>
  </si>
  <si>
    <t>Late 1970s</t>
  </si>
  <si>
    <t>American University of Paris</t>
  </si>
  <si>
    <t>https://www.linkedin.com/in/nawaf-salam-91640a369/details/education/</t>
  </si>
  <si>
    <t>Political science</t>
  </si>
  <si>
    <t>Business Law</t>
  </si>
  <si>
    <t>https://gouvernement.lu/en/gouvernement/luc-frieden/biographie.html</t>
  </si>
  <si>
    <t>Centers for Financial, Economic and Banking Studies</t>
  </si>
  <si>
    <t>École des Hautes Études Internationales</t>
  </si>
  <si>
    <t>Strategic and Defense Policy Studies</t>
  </si>
  <si>
    <t>https://bamada.net/docteur-general-de-division-abdoulaye-maiga-heritier-dune-tradition-dexcellence-au-service-du-mali</t>
  </si>
  <si>
    <t>Human Rights and International Humanitarian Law</t>
  </si>
  <si>
    <t>International Security and Defence</t>
  </si>
  <si>
    <t>Université d’Évry Val d’Essonne</t>
  </si>
  <si>
    <t>Paris-Saclay University</t>
  </si>
  <si>
    <t>Université Jean Moulin Lyon III</t>
  </si>
  <si>
    <t>International and European Law</t>
  </si>
  <si>
    <t>Université Paris-Dauphine</t>
  </si>
  <si>
    <t>Financial management</t>
  </si>
  <si>
    <t>Mid 1980s</t>
  </si>
  <si>
    <t>https://www.linkedin.com/in/milojkospajic/details/education/</t>
  </si>
  <si>
    <t>HEC Paris</t>
  </si>
  <si>
    <t>Financial economics</t>
  </si>
  <si>
    <t>Université Paris I Panthéon-Sorbonne</t>
  </si>
  <si>
    <t>University of Nice-Sophia Antipolis</t>
  </si>
  <si>
    <t>Côte d'Azur University</t>
  </si>
  <si>
    <t>https://www.maroc.ma/en/morocco/biography-hm-king-mohammed-vi</t>
  </si>
  <si>
    <t>https://www.regjeringen.no/en/dep/smk/organization-map/prime-minister-jonas-gahr-store/id2877186/</t>
  </si>
  <si>
    <t>École Normale Supérieure</t>
  </si>
  <si>
    <t>Sorbonne Paris North University</t>
  </si>
  <si>
    <t>Sorbonne Paris XIII North University</t>
  </si>
  <si>
    <t>Institut d'études politiques de Bordeaux</t>
  </si>
  <si>
    <t>University of Bordeaux</t>
  </si>
  <si>
    <t>https://www.romaniajournal.ro/society-people/education/ens-and-sorbonne-university-congratulate-nicusor-dan/</t>
  </si>
  <si>
    <t>https://www.linkedin.com/in/fegnassingbe/</t>
  </si>
  <si>
    <t>Université Paris Dauphine</t>
  </si>
  <si>
    <t>Management Economics</t>
  </si>
  <si>
    <t>1960s</t>
  </si>
  <si>
    <t>Lenin Military-Political Academy</t>
  </si>
  <si>
    <t>Historical Sciences</t>
  </si>
  <si>
    <t>https://observador.pt/2017/02/18/quem-e-joao-lourenco-o-homem-que-ira-suceder-a-jose-eduardo-dos-santos/</t>
  </si>
  <si>
    <t>Moscow State Institute of International Relations</t>
  </si>
  <si>
    <t>https://web.archive.org/web/20150120082618/http://en.president.az/president/biography</t>
  </si>
  <si>
    <t>Plekhanov Russian University of Economics</t>
  </si>
  <si>
    <t>https://web.archive.org/web/20200406111819/https://cabmin.gov.az/az/page/75/</t>
  </si>
  <si>
    <t>Moscow Institute of Social Sciences</t>
  </si>
  <si>
    <t>Social psychology</t>
  </si>
  <si>
    <t>https://web.archive.org/web/20120912122210/http://www.ghanatoghana.com/Ghanahomepage/john-dramani-mahama-biography</t>
  </si>
  <si>
    <t>Mandarin</t>
  </si>
  <si>
    <t>https://www.akorda.kz/en/president/president</t>
  </si>
  <si>
    <t>Diplomatic Academy of the Ministry of Foreign Affairs of the Russian Federation</t>
  </si>
  <si>
    <t>Diplomacy</t>
  </si>
  <si>
    <t>Leningrad Financial-Economic Institute</t>
  </si>
  <si>
    <t>Saint Petersburg State University of Economics</t>
  </si>
  <si>
    <t>https://www.gov.kg/ru/p/pm_bio</t>
  </si>
  <si>
    <t>Herzen University</t>
  </si>
  <si>
    <t>Russian Academy of Sciences</t>
  </si>
  <si>
    <t>History of International Relations</t>
  </si>
  <si>
    <t>Linguistics and Literature</t>
  </si>
  <si>
    <t>Herzen Pedagogical Institute</t>
  </si>
  <si>
    <t>Academy of Social Sciences</t>
  </si>
  <si>
    <t>Lenin Higher Komsomol School</t>
  </si>
  <si>
    <t>Work and practice of the communist youth movement</t>
  </si>
  <si>
    <t>Patrice Lumumba University</t>
  </si>
  <si>
    <t>Saint Petersburg Mining University</t>
  </si>
  <si>
    <t>Leningrad State University</t>
  </si>
  <si>
    <t>Saint Petersburg State University</t>
  </si>
  <si>
    <t>Moscow State University of Technology</t>
  </si>
  <si>
    <t>Plekhanov University</t>
  </si>
  <si>
    <t>Presidential Academy of National Economy and Public Administration</t>
  </si>
  <si>
    <t>System engineering</t>
  </si>
  <si>
    <t>http://premier.gov.ru/biography/</t>
  </si>
  <si>
    <t>Moscow State University</t>
  </si>
  <si>
    <t>Dentistry</t>
  </si>
  <si>
    <t>Unknown (Moscow)</t>
  </si>
  <si>
    <t>Vice President of Federal Council</t>
  </si>
  <si>
    <t>Guy Parmelin</t>
  </si>
  <si>
    <t>Ignazio Cassis</t>
  </si>
  <si>
    <t>Beat Jans</t>
  </si>
  <si>
    <t>Élisabeth Baume-Schneider</t>
  </si>
  <si>
    <t>University of Sydney</t>
  </si>
  <si>
    <t>Australian Joint Services Staff College</t>
  </si>
  <si>
    <t>Australian War College</t>
  </si>
  <si>
    <t>University of Queensland</t>
  </si>
  <si>
    <t>Australian National University</t>
  </si>
  <si>
    <t>Macquarie University</t>
  </si>
  <si>
    <t>Applied and Development Anthropology</t>
  </si>
  <si>
    <t>Royal Military College, Duntroon</t>
  </si>
  <si>
    <t>University of New South Wales</t>
  </si>
  <si>
    <t>Liberal arts</t>
  </si>
  <si>
    <t>Defence studies</t>
  </si>
  <si>
    <t>Bond University</t>
  </si>
  <si>
    <t>International relations</t>
  </si>
  <si>
    <t>https://www.linkedin.com/in/feleti-teo-406275b6/</t>
  </si>
  <si>
    <t>University of Lausanne</t>
  </si>
  <si>
    <t>Geneva Graduate Institute</t>
  </si>
  <si>
    <t>University of St. Gallen</t>
  </si>
  <si>
    <t>University of Zurich</t>
  </si>
  <si>
    <t>International Law</t>
  </si>
  <si>
    <t>Geneva Centre for Security Policy</t>
  </si>
  <si>
    <t>European and international security affairs</t>
  </si>
  <si>
    <t>Zurich University of Applied Sciences</t>
  </si>
  <si>
    <t>Language Interpretation</t>
  </si>
  <si>
    <t>University of Fribourg</t>
  </si>
  <si>
    <t>Pedagogy</t>
  </si>
  <si>
    <t>Cantonal Agricultural School Marcelin</t>
  </si>
  <si>
    <t>Agriculture</t>
  </si>
  <si>
    <t>Viticulture</t>
  </si>
  <si>
    <t>ETH Zurich</t>
  </si>
  <si>
    <t>Environmental Sciences</t>
  </si>
  <si>
    <t>Martin Pfister</t>
  </si>
  <si>
    <t>University of Neuchâtel</t>
  </si>
  <si>
    <t>Medicine</t>
  </si>
  <si>
    <t>Agronomy</t>
  </si>
  <si>
    <t>Social sciences</t>
  </si>
  <si>
    <t>History and German studies</t>
  </si>
  <si>
    <t>https://www.vbs.admin.ch/en/head-ddps</t>
  </si>
  <si>
    <t>7. While we use multiple sources to obtain information, the educational background of some national leaders is opaque. HEPI welcomes feedback that would enable us to build up a more complete picture.</t>
  </si>
  <si>
    <t>5. Each country is treated equally and we do not claim each individual result provides good evidence of positive soft power. No one is excluded on moral grounds. </t>
  </si>
  <si>
    <t>1. World Leaders are defined as heads of state and heads of government (monarchs, presidents and prime ministers). Countries often have more than one (such as a president or monarch and a prime minister).</t>
  </si>
  <si>
    <t>10. King Charles III’s higher education was delivered in the UK (at the University of Cambridge), the country where he was born and lives, and he is head of state of other countries in part by virtue of his position in the UK. So we have opted to exclude this information. This matches how we treat the President of France, Emmanuel Macron, who is one of the heads of state (Co-Prince) of Andorra.</t>
  </si>
  <si>
    <t>8.  Education in a leader’s own home country is excluded.</t>
  </si>
  <si>
    <t>6. Some leaders were educated in more than one other country and they can therefore count towards the totals for more than one country.</t>
  </si>
  <si>
    <t>2. Countries are included if they are members of, or observers at, the United Nations. Palestine is therefore included but Northern Cyprus, for example, is not.</t>
  </si>
  <si>
    <t>Notes.</t>
  </si>
  <si>
    <t>3. The HEPI / Kaplan Soft-Power Index is a measure of tertiary education. This is defined broadly but distance learning and transnational education are excluded for the soft-power benefits are thought to be less. In the detailed listings, the ‘Campus’ column is used to denote whether the course was studied in person within the host country.</t>
  </si>
  <si>
    <t>HE Institution</t>
  </si>
  <si>
    <t>Faculty of Medicine</t>
  </si>
  <si>
    <t>Location of University</t>
  </si>
  <si>
    <t>University of Medicine, Tirana</t>
  </si>
  <si>
    <t>University of Arts</t>
  </si>
  <si>
    <t>Art</t>
  </si>
  <si>
    <t>National School of Administration (Algeria)</t>
  </si>
  <si>
    <t>Economics and finance</t>
  </si>
  <si>
    <t>Sifi Ghrieb</t>
  </si>
  <si>
    <t>Badji Mokhtar Annaba University</t>
  </si>
  <si>
    <t>Industrial engineering and economics</t>
  </si>
  <si>
    <t>Chemistry</t>
  </si>
  <si>
    <t>Pontifical Gregorian University</t>
  </si>
  <si>
    <t>Faculty of Theology of Catalonia</t>
  </si>
  <si>
    <t>Major Seminary of Tortosa</t>
  </si>
  <si>
    <t>Pontifical Lateran University</t>
  </si>
  <si>
    <t>Canon law</t>
  </si>
  <si>
    <t>Pontifical Ecclesiastical Academy</t>
  </si>
  <si>
    <t>ESADE</t>
  </si>
  <si>
    <t>Humanities</t>
  </si>
  <si>
    <t>Universitat Ramon Llull</t>
  </si>
  <si>
    <t>ESADE Business School</t>
  </si>
  <si>
    <t>Industrial Institute of Luanda</t>
  </si>
  <si>
    <t>Instituto Industrial de Luanda</t>
  </si>
  <si>
    <t>University of Belgrano</t>
  </si>
  <si>
    <t>Armenian State University of Economics</t>
  </si>
  <si>
    <t>Yerevan State University</t>
  </si>
  <si>
    <t>Journalism</t>
  </si>
  <si>
    <t>University of Innsbruck</t>
  </si>
  <si>
    <t>University of Vienna</t>
  </si>
  <si>
    <t>Acting President </t>
  </si>
  <si>
    <t>Hafiz Uddin Ahmad</t>
  </si>
  <si>
    <t>University of Dhaka</t>
  </si>
  <si>
    <t>Tarique Rahman</t>
  </si>
  <si>
    <t>Jeffrey Bostic</t>
  </si>
  <si>
    <t>West Indies</t>
  </si>
  <si>
    <t>University of the West Indies</t>
  </si>
  <si>
    <t>Cave Hill Campus</t>
  </si>
  <si>
    <t>Caribbean and Latin American Studies</t>
  </si>
  <si>
    <t>Hemispheric Security</t>
  </si>
  <si>
    <t>Mogilev State A. Kuleshov University</t>
  </si>
  <si>
    <t>Mogilev Pedagogical Institute</t>
  </si>
  <si>
    <t>Belarusian Agricultural Academy</t>
  </si>
  <si>
    <t>Belarus State Economic University</t>
  </si>
  <si>
    <t>Academy of Public Administration (Belarus)</t>
  </si>
  <si>
    <t>Kuleshov Mogilev State Pedagogical Institute</t>
  </si>
  <si>
    <t xml:space="preserve">Public administration </t>
  </si>
  <si>
    <t>Belgian Royal Military Academy</t>
  </si>
  <si>
    <t>University of Antwerp</t>
  </si>
  <si>
    <t>St. John's College, Belize</t>
  </si>
  <si>
    <t>Romuald Wadagni</t>
  </si>
  <si>
    <t>École Supérieure des Affaires de Grenoble</t>
  </si>
  <si>
    <t>http://web.archive.org/web/20250607093229/https://www.afrikatech.com/entreprendre/romuald-wadagni-pepite-beninoise-groupe-deloitte/?lang=fr</t>
  </si>
  <si>
    <t>Number of leaders educated 2026</t>
  </si>
  <si>
    <t>Number of leaders educated 2025</t>
  </si>
  <si>
    <t>National Defence College</t>
  </si>
  <si>
    <t>National security, defence and strategic studies</t>
  </si>
  <si>
    <t>National Defence College, New Delhi</t>
  </si>
  <si>
    <t>Rodrigo Paz</t>
  </si>
  <si>
    <t>School of International Service</t>
  </si>
  <si>
    <t>Political Management</t>
  </si>
  <si>
    <t>Acting High Representative </t>
  </si>
  <si>
    <t>Catholic University of America</t>
  </si>
  <si>
    <t>Religion</t>
  </si>
  <si>
    <t>Louis Crishock</t>
  </si>
  <si>
    <t>National Resource Strategy</t>
  </si>
  <si>
    <t>https://web.archive.org/web/20250206023949/https://ru.usembassy.gov/our-relationship/bio-vladivostok-consul-general-ru/</t>
  </si>
  <si>
    <t>Denis Bećirović (as Chairman)</t>
  </si>
  <si>
    <t>Željko Komšić (as Member)</t>
  </si>
  <si>
    <t>Chairman of Presidency</t>
  </si>
  <si>
    <t>Member of Presidency</t>
  </si>
  <si>
    <t>Denis Bećirović</t>
  </si>
  <si>
    <t>Željko Komšić</t>
  </si>
  <si>
    <t>Željka Cvijanović</t>
  </si>
  <si>
    <t>University of Tuzla</t>
  </si>
  <si>
    <t>University of Sarajevo</t>
  </si>
  <si>
    <t>History and Geography</t>
  </si>
  <si>
    <t>Faculty of Philosophy</t>
  </si>
  <si>
    <t>University of Banja Luka</t>
  </si>
  <si>
    <t>English Language and Literature</t>
  </si>
  <si>
    <t>Diplomatic and consular law</t>
  </si>
  <si>
    <t>Faculty of Law</t>
  </si>
  <si>
    <t>Faculty of Humanities</t>
  </si>
  <si>
    <t>University of Botswana</t>
  </si>
  <si>
    <t>Iliana Iotova</t>
  </si>
  <si>
    <t>Bulgarian and French philology</t>
  </si>
  <si>
    <t>Sofia University</t>
  </si>
  <si>
    <t>Public administration and European studies</t>
  </si>
  <si>
    <t>University of Ouagadougou</t>
  </si>
  <si>
    <t>Geology</t>
  </si>
  <si>
    <t>Rangoon Arts and Science University</t>
  </si>
  <si>
    <t>Defence Services Academy</t>
  </si>
  <si>
    <t>University of Burundi</t>
  </si>
  <si>
    <t>Nestor Ntahontuye</t>
  </si>
  <si>
    <t>Statistics</t>
  </si>
  <si>
    <t>Academy of Performing Arts in Prague</t>
  </si>
  <si>
    <t>Classical dance and music</t>
  </si>
  <si>
    <t>University of Yaoundé</t>
  </si>
  <si>
    <t>Francisco Carvalho</t>
  </si>
  <si>
    <t>NOVA University of Lisbon</t>
  </si>
  <si>
    <t>Escola de Administração de Empresas de São Paulo</t>
  </si>
  <si>
    <t>Incomplete</t>
  </si>
  <si>
    <t>Instituto Universitário de Lisboa</t>
  </si>
  <si>
    <t>University of Bangui</t>
  </si>
  <si>
    <t>University of Cocody</t>
  </si>
  <si>
    <t>Mathematics and Physics</t>
  </si>
  <si>
    <t>University of Yaoundé II</t>
  </si>
  <si>
    <t>Institut de Formation et de Recherches Démographiques</t>
  </si>
  <si>
    <t>Demography</t>
  </si>
  <si>
    <t>Groupement des écoles militaires interarmées</t>
  </si>
  <si>
    <t>University of N'Djamena</t>
  </si>
  <si>
    <t>International Relations Institute of Cameroon</t>
  </si>
  <si>
    <t>José Antonio Kast</t>
  </si>
  <si>
    <t>Pontifical Catholic University of Chile</t>
  </si>
  <si>
    <t>Tsinghua University</t>
  </si>
  <si>
    <t>Chemical Engineering</t>
  </si>
  <si>
    <t>Agricultural Mechanization</t>
  </si>
  <si>
    <t>The Ningbo Branch of Zhejiang Agricultural University</t>
  </si>
  <si>
    <t>Zhejiang Wanli University</t>
  </si>
  <si>
    <t>China Sociology Correspondence University</t>
  </si>
  <si>
    <t>Zhejiang University</t>
  </si>
  <si>
    <t>World economics</t>
  </si>
  <si>
    <t>Hong Kong Polytechnic University</t>
  </si>
  <si>
    <t>Universidad Externado de Colombia</t>
  </si>
  <si>
    <t>Escuela Superior de Administración Pública</t>
  </si>
  <si>
    <t>Universidad Javeriana</t>
  </si>
  <si>
    <t>Pontificia Universidad Javeriana</t>
  </si>
  <si>
    <t>Université catholique de Louvain</t>
  </si>
  <si>
    <t>UCLouvain</t>
  </si>
  <si>
    <t>Economy and Human Rights</t>
  </si>
  <si>
    <t>University of Salamanca</t>
  </si>
  <si>
    <t>Universidad Jorge Tadeo Lozano</t>
  </si>
  <si>
    <t>(Spain)</t>
  </si>
  <si>
    <t>4. Leaders change throughout the year, so we provide a snapshot at 1 August 2026. New leaders since the previous year's league table are highlighted in yellow.</t>
  </si>
  <si>
    <t>Royal Moroccan Military Academy</t>
  </si>
  <si>
    <t>École de guerre</t>
  </si>
  <si>
    <t>École militaire</t>
  </si>
  <si>
    <t>Catholic university of Mons</t>
  </si>
  <si>
    <t>Applied Economic Sciences</t>
  </si>
  <si>
    <t>Université libre de Bruxelles</t>
  </si>
  <si>
    <t>Labour Studies</t>
  </si>
  <si>
    <t>https://www.linkedin.com/in/judith-suminwa-tuluka-486b52a/details/education/</t>
  </si>
  <si>
    <t>Institut des Carrières Commerciales</t>
  </si>
  <si>
    <t>Marketing and Communication</t>
  </si>
  <si>
    <t>Republic of the Congo</t>
  </si>
  <si>
    <t>https://www.thenewhumanitarian.org/report/57904/congo-profile-denis-sassou-nguesso-new-au-head</t>
  </si>
  <si>
    <t>https://blackpast.org/global-african-history/denis-sassou-nguesso-1943/</t>
  </si>
  <si>
    <t>Académie Militaire Interarmes</t>
  </si>
  <si>
    <t>Marien Ngouabi University</t>
  </si>
  <si>
    <t>https://www.jeuneafrique.com/1329702/politique/congo-dix-choses-a-savoir-sur-anatole-collinet-makosso-le-premier-ministre-de-denis-sassou-nguesso/</t>
  </si>
  <si>
    <t>Laura Fernández Delgado</t>
  </si>
  <si>
    <t>University of Costa Rica</t>
  </si>
  <si>
    <t>Laura Fernández</t>
  </si>
  <si>
    <t>Politics and Democratic Governance</t>
  </si>
  <si>
    <t>University of Zagreb</t>
  </si>
  <si>
    <t>Vrije Universiteit Brussel</t>
  </si>
  <si>
    <t>https://www.linkedin.com/in/zoran-milanovic-18612034/</t>
  </si>
  <si>
    <t>Faculty of Law, University of Zagreb</t>
  </si>
  <si>
    <t>University of Las Villas</t>
  </si>
  <si>
    <t>Queens College, City University of New York</t>
  </si>
  <si>
    <t>City University of New York</t>
  </si>
  <si>
    <t>Political Science, Economics, Byzantine and Modern Greek Studies</t>
  </si>
  <si>
    <t>University of Malta</t>
  </si>
  <si>
    <t>University of Athens</t>
  </si>
  <si>
    <t>Department of Political Science and Public Administration</t>
  </si>
  <si>
    <t>Political science and public administration</t>
  </si>
  <si>
    <t>Military University of the Ground Forces Vyškov</t>
  </si>
  <si>
    <t>Military Academy Brno</t>
  </si>
  <si>
    <t>Andrej Babiš</t>
  </si>
  <si>
    <t>Bratislava University of Economics and Business</t>
  </si>
  <si>
    <t>Aarhus University</t>
  </si>
  <si>
    <t>Aalborg University</t>
  </si>
  <si>
    <t>Administration and Social Sciences</t>
  </si>
  <si>
    <t>University of Copenhagen</t>
  </si>
  <si>
    <t>African Studies</t>
  </si>
  <si>
    <t>https://static.cfr.org/sites/default/files/pdf/Prime%20Minister%20Mette%20Frederiksen_0.pdf</t>
  </si>
  <si>
    <t>Rural development</t>
  </si>
  <si>
    <t>St. Francis Xavier University</t>
  </si>
  <si>
    <t>Instituto Tecnológico de Santo Domingo</t>
  </si>
  <si>
    <t>The Hague Academy of International Law</t>
  </si>
  <si>
    <t>Public international law</t>
  </si>
  <si>
    <t>Egyptian Command and Staff College</t>
  </si>
  <si>
    <t>Egyptian Military Academy</t>
  </si>
  <si>
    <t>Cairo University</t>
  </si>
  <si>
    <t>Architectural Engineering</t>
  </si>
  <si>
    <t>Colegio Nacional Enrique Nvó Okenve</t>
  </si>
  <si>
    <t>La Salle Center</t>
  </si>
  <si>
    <t>Labour Administration</t>
  </si>
  <si>
    <t>General Francisco Franco Military Academy</t>
  </si>
  <si>
    <t>University of the Balearic Islands</t>
  </si>
  <si>
    <t>Business Sciences and Economics</t>
  </si>
  <si>
    <t>Pompeu Fabra University</t>
  </si>
  <si>
    <t>Financial management and business accounting</t>
  </si>
  <si>
    <t>Addis Ababa University</t>
  </si>
  <si>
    <t>College of Engineering at Haile Selassie I University</t>
  </si>
  <si>
    <t>Estonian University of Life Sciences</t>
  </si>
  <si>
    <t>Estonian Agricultural Academy</t>
  </si>
  <si>
    <t>Veterinary medicine</t>
  </si>
  <si>
    <t>Academy of Sciences of the Byelorussian SSR</t>
  </si>
  <si>
    <t>National Academy of Sciences of Belarus</t>
  </si>
  <si>
    <t>Veterinary Sciences</t>
  </si>
  <si>
    <t>University Nord</t>
  </si>
  <si>
    <t>Tallinn University</t>
  </si>
  <si>
    <t>University of Swaziland</t>
  </si>
  <si>
    <t>University of Eswatini</t>
  </si>
  <si>
    <t>University of South Africa</t>
  </si>
  <si>
    <t>Sustainable Development Planning and Management</t>
  </si>
  <si>
    <t>Development Administration</t>
  </si>
  <si>
    <t>https://www.linkedin.com/in/russelldlamini/details/education/</t>
  </si>
  <si>
    <t>Stellenbosch University</t>
  </si>
  <si>
    <t>Political Science and International Relations</t>
  </si>
  <si>
    <t>Microlink Information Technology College</t>
  </si>
  <si>
    <t>Computer Engineering</t>
  </si>
  <si>
    <t>Institute for Peace and Security Studies</t>
  </si>
  <si>
    <t>Peace and Security Studies</t>
  </si>
  <si>
    <t>Unknown army schools</t>
  </si>
  <si>
    <t>Indian Defence Services Staff College</t>
  </si>
  <si>
    <t xml:space="preserve"> Military Science</t>
  </si>
  <si>
    <t>College of Europe</t>
  </si>
  <si>
    <t>University of Turku</t>
  </si>
  <si>
    <t>Economics and Political Science</t>
  </si>
  <si>
    <t>Democratic Republic of the Congo</t>
  </si>
  <si>
    <t>Sébastien Lecornu</t>
  </si>
  <si>
    <t>Panthéon-Assas University</t>
  </si>
  <si>
    <t>General Public Law</t>
  </si>
  <si>
    <t>https://www.linkedin.com/in/sebastienlecornu27/details/education/</t>
  </si>
  <si>
    <t>Paris 2 Panthéon-Assas University</t>
  </si>
  <si>
    <t>Meknes Royal Military Academy</t>
  </si>
  <si>
    <t>Omar Bongo University</t>
  </si>
  <si>
    <t>Legal Sciences</t>
  </si>
  <si>
    <t>https://www.miboue.com/general-brice-oligui-nguema/</t>
  </si>
  <si>
    <t>Tbilisi State University</t>
  </si>
  <si>
    <t>Faculty of Economics</t>
  </si>
  <si>
    <t>Heinrich Heine University Düsseldorf</t>
  </si>
  <si>
    <t>http://www.nplg.gov.ge/bios/en/00007232/</t>
  </si>
  <si>
    <t>University of Giessen</t>
  </si>
  <si>
    <t>Justus Liebig University Giessen</t>
  </si>
  <si>
    <t>Law and political science</t>
  </si>
  <si>
    <t>Konrad Adenauer Foundation</t>
  </si>
  <si>
    <t>University of Bonn</t>
  </si>
  <si>
    <t>Universität des Saarlandes</t>
  </si>
  <si>
    <t>https://www.linkedin.com/in/friedrich-merz/</t>
  </si>
  <si>
    <t>Andy Burnham</t>
  </si>
  <si>
    <t>University of Ghana</t>
  </si>
  <si>
    <t>National and Kapodistrian University of Athens</t>
  </si>
  <si>
    <t>Athens Law School</t>
  </si>
  <si>
    <t>University of the West Indies at Cave Hill</t>
  </si>
  <si>
    <t>https://web.archive.org/web/20220930125955/https://hwls.edu.tt/graduates-2002/</t>
  </si>
  <si>
    <t>Hugh Wooding Law School</t>
  </si>
  <si>
    <t>Hebrew University of Jerusalem</t>
  </si>
  <si>
    <t>Utrecht University</t>
  </si>
  <si>
    <t>Political sociology</t>
  </si>
  <si>
    <t>Horta Inta-A Na Man</t>
  </si>
  <si>
    <t xml:space="preserve">Transitional President </t>
  </si>
  <si>
    <t>Ilídio Vieira Té</t>
  </si>
  <si>
    <t>Pablo de Olavide University</t>
  </si>
  <si>
    <t>Intercultural human rights and development</t>
  </si>
  <si>
    <t>Faculty of Law in Morocco</t>
  </si>
  <si>
    <t>https://www.linkedin.com/in/il%C3%ADdio-vieira-t%C3%A9-9700833a0/</t>
  </si>
  <si>
    <t>City Unity College</t>
  </si>
  <si>
    <t>(Greece)</t>
  </si>
  <si>
    <t>https://www.stabroeknews.com/2019/04/23/news/guyana/no-local-accreditation-records-for-school-irfaan-ali-used-for-admission-to-indian-university/</t>
  </si>
  <si>
    <t>Human Resource Planning and Development</t>
  </si>
  <si>
    <t>Guru Gobind Singh Indraprastha University</t>
  </si>
  <si>
    <t>Indian Technical and Economic Cooperation</t>
  </si>
  <si>
    <t>National Institute of Labour Economics</t>
  </si>
  <si>
    <t>9. When new information comes to light, we update the figures (indicated with green highlights). So there are some slight differences in the figures provided here for earlier years compared with what we have published in the past. For example, it emerged that Gustavo Petro, President of Colombia from August 2022 to August 2026, did not actually attend his studies at a Spanish university in Spain, so the numbers for Spain in 2023 to 2025 have each been reduced by one to reflect this. As another example, it was also discovered that Irfaan Ali, President of Guyana since August 2020, had UK qualifications, so the UK figures for 2021 to 2025 have also been updated.</t>
  </si>
  <si>
    <t>University of Sunderland</t>
  </si>
  <si>
    <t>https://op.gov.gy/presidents-biography/</t>
  </si>
  <si>
    <t>Anglia Ruskin University</t>
  </si>
  <si>
    <t xml:space="preserve">University of Salford </t>
  </si>
  <si>
    <t>International Commercial Law</t>
  </si>
  <si>
    <t>Urban and Regional Planning</t>
  </si>
  <si>
    <t>University of Guyana</t>
  </si>
  <si>
    <t>Accounting</t>
  </si>
  <si>
    <t>Public Management</t>
  </si>
  <si>
    <t>La Pontificia Universidad Catolica Madrey Maestria</t>
  </si>
  <si>
    <t>Public Sector Management</t>
  </si>
  <si>
    <t>https://www.linkedin.com/in/brigadiermarkphillipsmss/details/education/</t>
  </si>
  <si>
    <t>Vacant</t>
  </si>
  <si>
    <t>Nasry Asfura</t>
  </si>
  <si>
    <t>National Autonomous University of Honduras</t>
  </si>
  <si>
    <t>Universidad Nacional Autónoma de Honduras</t>
  </si>
  <si>
    <t>Ágnes Forsthoffer</t>
  </si>
  <si>
    <t>Péter Magyar</t>
  </si>
  <si>
    <t>Budapest University of Economics and Business</t>
  </si>
  <si>
    <t>Finance and Accounting</t>
  </si>
  <si>
    <t>University of Pécs</t>
  </si>
  <si>
    <t>Marketing</t>
  </si>
  <si>
    <t>Pázmány Péter Catholic University</t>
  </si>
  <si>
    <t>Humboldt University</t>
  </si>
  <si>
    <t>University of Iceland</t>
  </si>
  <si>
    <t>Rama Devi Women's University</t>
  </si>
  <si>
    <t>Political Science and Economics</t>
  </si>
  <si>
    <t>Ramadevi Women’s College, Bhubaneswar</t>
  </si>
  <si>
    <t>https://www.presidentofindia.gov.in/Profile</t>
  </si>
  <si>
    <t>University of Delhi</t>
  </si>
  <si>
    <t>Gujarat University</t>
  </si>
  <si>
    <t>School of Open Learning</t>
  </si>
  <si>
    <t>Indonesian Military Academy</t>
  </si>
  <si>
    <t>Mojtaba Khamenei</t>
  </si>
  <si>
    <t>Qom Seminary</t>
  </si>
  <si>
    <t>2000s</t>
  </si>
  <si>
    <t>Islamic theology</t>
  </si>
  <si>
    <t>Tabriz University of Medical Sciences</t>
  </si>
  <si>
    <t>Iran University of Medical Sciences</t>
  </si>
  <si>
    <t>Cardiac surgery</t>
  </si>
  <si>
    <t>Nizar Amidi</t>
  </si>
  <si>
    <t>Ali al-Zaidi</t>
  </si>
  <si>
    <t>University of Mosul</t>
  </si>
  <si>
    <t>Catherine Connolly</t>
  </si>
  <si>
    <t>University College, Galway</t>
  </si>
  <si>
    <t>University of Galway</t>
  </si>
  <si>
    <t>Psychology</t>
  </si>
  <si>
    <t>1970s</t>
  </si>
  <si>
    <t>Clinical Psychology</t>
  </si>
  <si>
    <t>The Honorable Society of King’s Inns</t>
  </si>
  <si>
    <t>King’s Inns</t>
  </si>
  <si>
    <t>University College Cork</t>
  </si>
  <si>
    <t>National University of Ireland</t>
  </si>
  <si>
    <t>History and Irish</t>
  </si>
  <si>
    <t>Tel Aviv University</t>
  </si>
  <si>
    <t>Buchmann Faculty of Law</t>
  </si>
  <si>
    <t>Sapienza University of Rome</t>
  </si>
  <si>
    <t>National School of Public Works</t>
  </si>
  <si>
    <t>Northeastern University</t>
  </si>
  <si>
    <t>University of the West Indies, Mona</t>
  </si>
  <si>
    <t>Law and Policy</t>
  </si>
  <si>
    <t>Management Studies</t>
  </si>
  <si>
    <t>Sanae Takaichi</t>
  </si>
  <si>
    <t>Gakushuin University</t>
  </si>
  <si>
    <t>Kobe University</t>
  </si>
  <si>
    <t>Beijing Language Institute</t>
  </si>
  <si>
    <t>Beijing Language and Culture University</t>
  </si>
  <si>
    <t>Language</t>
  </si>
  <si>
    <t>Kazakh State Law Academy</t>
  </si>
  <si>
    <t>KAZGUU University</t>
  </si>
  <si>
    <t>Jurisprudence</t>
  </si>
  <si>
    <t>University of Nairobi</t>
  </si>
  <si>
    <t>Botany and Zoology</t>
  </si>
  <si>
    <t>Plant Ecology</t>
  </si>
  <si>
    <t>South Pacific</t>
  </si>
  <si>
    <t>University of the South Pacific</t>
  </si>
  <si>
    <t>https://www.usp.ac.fj/alumni/wp-content/uploads/sites/4/2021/08/USPAlumniNewsletter_201604_en.pdf</t>
  </si>
  <si>
    <t>Mishal Al-Ahmad Al-Jaber Al-Sabah</t>
  </si>
  <si>
    <t>Kyrgyz-Russian Slavic University</t>
  </si>
  <si>
    <t>Pedagogical College of Neo Lao Hak Sat</t>
  </si>
  <si>
    <t>Education</t>
  </si>
  <si>
    <t>https://www.unescap.org/node/38065</t>
  </si>
  <si>
    <t>National University of Lao PDR</t>
  </si>
  <si>
    <t>Lao National Academy of Politics and Public Administration</t>
  </si>
  <si>
    <t>Economic Management</t>
  </si>
  <si>
    <t>University of Latvia</t>
  </si>
  <si>
    <t>Faculty of History and Philosophy</t>
  </si>
  <si>
    <t>University of Groningen</t>
  </si>
  <si>
    <t>http://web.archive.org/web/20240716114115/https://rigastratcomdialogue.org/speakers/view/edgars-rinkevics</t>
  </si>
  <si>
    <t>Andris Kulbergs</t>
  </si>
  <si>
    <t>Concordia International University Estonia</t>
  </si>
  <si>
    <t>Tallinn University of Technology</t>
  </si>
  <si>
    <t>International Business</t>
  </si>
  <si>
    <t>Riga Business School</t>
  </si>
  <si>
    <t>Riga Technical University</t>
  </si>
  <si>
    <t>Lebanese American University</t>
  </si>
  <si>
    <t>Political science and international affairs</t>
  </si>
  <si>
    <t>American University of Beirut</t>
  </si>
  <si>
    <t>University of Liberia</t>
  </si>
  <si>
    <t>https://www.arabhellenicchamber.gr/wp-content/uploads/2019/02/MAN_30.pdf</t>
  </si>
  <si>
    <t>Benghazi University</t>
  </si>
  <si>
    <t>Engineering of Solid Materials</t>
  </si>
  <si>
    <t>University of Poitiers</t>
  </si>
  <si>
    <t>Le Havre University</t>
  </si>
  <si>
    <t>University of Toronto</t>
  </si>
  <si>
    <t>University of Salzburg</t>
  </si>
  <si>
    <t>Mindaugas Sinkevičius</t>
  </si>
  <si>
    <t>Vilnius University</t>
  </si>
  <si>
    <t>Industrial Economics</t>
  </si>
  <si>
    <t>DAAD</t>
  </si>
  <si>
    <t>University of Mannheim</t>
  </si>
  <si>
    <t>Social Sciences</t>
  </si>
  <si>
    <t>https://www.linkedin.com/in/gitanasnauseda/details/education/</t>
  </si>
  <si>
    <t>https://lrv.lt/en/about-government/prime-ministers-cv/</t>
  </si>
  <si>
    <t>Management and business administration</t>
  </si>
  <si>
    <t>Mykolas Romeris University</t>
  </si>
  <si>
    <t>ISM University of Management and Economics</t>
  </si>
  <si>
    <t>Marketing and management</t>
  </si>
  <si>
    <t>Guillaume V</t>
  </si>
  <si>
    <t>https://web.archive.org/web/20200620022900/http://www.monarchie.lu/pictures/photos/famille/EN_BIO_CrownPrince.pdf</t>
  </si>
  <si>
    <t>University of Angers</t>
  </si>
  <si>
    <t>Humanities and Languages</t>
  </si>
  <si>
    <t>University College, Durham</t>
  </si>
  <si>
    <t>Durham University</t>
  </si>
  <si>
    <t>Brunel University</t>
  </si>
  <si>
    <t>Philosophy and anthropology</t>
  </si>
  <si>
    <t>Institut Philanthropos</t>
  </si>
  <si>
    <t>https://web.archive.org/web/20201209002903/https://wwwen.uni.lu/welcome_to_luxembourg/facts_and_figures/personalities/h_r_h_guillaume_the_hereditary_grand_duke_of_luxembourg</t>
  </si>
  <si>
    <t>Social Sciences (Combined)</t>
  </si>
  <si>
    <t>https://www.durham.ac.uk/news-events/latest-news/2025/11/grand-duke-of-luxembourg-rowing-boat/</t>
  </si>
  <si>
    <t>Michael Randrianirina</t>
  </si>
  <si>
    <t>Mamitiana Rajaonarison</t>
  </si>
  <si>
    <t>Antsirabe Military Academy</t>
  </si>
  <si>
    <t xml:space="preserve"> Military Studies</t>
  </si>
  <si>
    <t>Military Academy of the National Gendarmerie</t>
  </si>
  <si>
    <t>Académie militaire de la Gendarmerie nationale</t>
  </si>
  <si>
    <t>Institution Administration</t>
  </si>
  <si>
    <t>Madagascar Institute of Political Studies</t>
  </si>
  <si>
    <t>Peter Mutharika</t>
  </si>
  <si>
    <t>https://law.washu.edu/directory/profile/a-peter-mutharika/</t>
  </si>
  <si>
    <t>Juridicial Science</t>
  </si>
  <si>
    <t>Pusat Latihan Tempur Tentera Darat (PULADA)</t>
  </si>
  <si>
    <t>Army Training Centre</t>
  </si>
  <si>
    <t>University of Malaya</t>
  </si>
  <si>
    <t>Malay Studies</t>
  </si>
  <si>
    <t>https://www.linkedin.com/in/anwaribrahimofficial/</t>
  </si>
  <si>
    <t>National University of Malaysia</t>
  </si>
  <si>
    <t>Literature</t>
  </si>
  <si>
    <t>In-country</t>
  </si>
  <si>
    <t>Joint Military School</t>
  </si>
  <si>
    <t>Diplomacy and international law</t>
  </si>
  <si>
    <t xml:space="preserve">National School of Administration </t>
  </si>
  <si>
    <t>École nationale d'administration (Algeria)</t>
  </si>
  <si>
    <t>https://primature.ml/biographie/</t>
  </si>
  <si>
    <t>English Literature and Linguistics</t>
  </si>
  <si>
    <t xml:space="preserve"> Military Studies and Legal Studies</t>
  </si>
  <si>
    <t>National Institute of Statistics and Applied Economics</t>
  </si>
  <si>
    <t>University of Toulouse</t>
  </si>
  <si>
    <t>Statistics and Econometrics</t>
  </si>
  <si>
    <t>History with Economics</t>
  </si>
  <si>
    <t>Human Resources</t>
  </si>
  <si>
    <t>https://president.govmu.org/president/biography/</t>
  </si>
  <si>
    <t>Royal College of Physicians of Ireland</t>
  </si>
  <si>
    <t>National Autonomous University of Mexico</t>
  </si>
  <si>
    <t>Physics</t>
  </si>
  <si>
    <t>Energy engineering</t>
  </si>
  <si>
    <t>https://www.linkedin.com/in/claudia-sheinbaum-pardo/details/education/</t>
  </si>
  <si>
    <t>Academy of Economic Studies of Moldova</t>
  </si>
  <si>
    <t>Academy of Public Administration</t>
  </si>
  <si>
    <t>Vasile Tofan</t>
  </si>
  <si>
    <t>Erasmus University Rotterdam</t>
  </si>
  <si>
    <t>https://www.linkedin.com/in/vasiletofan/</t>
  </si>
  <si>
    <t>University of Defense</t>
  </si>
  <si>
    <t>Political studies</t>
  </si>
  <si>
    <t>National University of Mongolia</t>
  </si>
  <si>
    <t>Institute of State Administration and Management Development</t>
  </si>
  <si>
    <t>Institute of Law</t>
  </si>
  <si>
    <t>Nyam-Osoryn Uchral</t>
  </si>
  <si>
    <t>Ikh Zasag International University</t>
  </si>
  <si>
    <t>Limkokwing University of Creative Technology</t>
  </si>
  <si>
    <t>Mongolian State University of Education</t>
  </si>
  <si>
    <t>Siberian Branch of the Russian Academy of Sciences</t>
  </si>
  <si>
    <t>University of the Arctic</t>
  </si>
  <si>
    <t>University of Gloucestershire</t>
  </si>
  <si>
    <t>International Management</t>
  </si>
  <si>
    <t>University of Montenegro</t>
  </si>
  <si>
    <t>Vienna University of Economics and Business</t>
  </si>
  <si>
    <t>Austrian Govt</t>
  </si>
  <si>
    <t>European Commission</t>
  </si>
  <si>
    <t>Sapienza Università di Roma</t>
  </si>
  <si>
    <t>6th</t>
  </si>
  <si>
    <t>Peking University</t>
  </si>
  <si>
    <t>Global Economics</t>
  </si>
  <si>
    <t>The University of Osaka</t>
  </si>
  <si>
    <t>Econometrics</t>
  </si>
  <si>
    <t>Saitama University</t>
  </si>
  <si>
    <t>Econometrics and Quantitative Economics</t>
  </si>
  <si>
    <t>Monbukagakushō</t>
  </si>
  <si>
    <t>Mohammed V University at Agdal</t>
  </si>
  <si>
    <t>Mohammed V University</t>
  </si>
  <si>
    <t>Université de Sherbrooke</t>
  </si>
  <si>
    <t>Eduardo Mondlane University</t>
  </si>
  <si>
    <t>Catholic University of Mozambique</t>
  </si>
  <si>
    <t>Development Management</t>
  </si>
  <si>
    <t>Universidade Eduardo Mondlane</t>
  </si>
  <si>
    <t>Environmental Law</t>
  </si>
  <si>
    <t>https://www.linkedin.com/in/dr-tjitunga-elijah-ngurare-9126136/details/education/</t>
  </si>
  <si>
    <t>11. The University of the West Indies (UWI) serves 18 countries and territories in the Caribbean, and the University of the South Pacific serves 12 Pacific countries. Attempting to unpick the place of study for those world leaders who studied at the UWI and USP is beyond the scope of this study. Therefore, we have assumed that each one studied in their home nation. This is the same practice as followed in earlier years.</t>
  </si>
  <si>
    <t>Nepal Sanskrit University</t>
  </si>
  <si>
    <t>Sanskrit literature</t>
  </si>
  <si>
    <t>Tribhuvan University</t>
  </si>
  <si>
    <t>Nepali literature</t>
  </si>
  <si>
    <t>Balen Shah</t>
  </si>
  <si>
    <t>Himalayan WhiteHouse International College</t>
  </si>
  <si>
    <t>Nitte Meenakshi Institute of Technology</t>
  </si>
  <si>
    <t>https://www.linkedin.com/in/balenshah/details/education/</t>
  </si>
  <si>
    <t>Rob Jetten</t>
  </si>
  <si>
    <t>Leiden University</t>
  </si>
  <si>
    <t>Royal Netherlands Naval College</t>
  </si>
  <si>
    <t>Royal Naval Institute</t>
  </si>
  <si>
    <t>Radboud University</t>
  </si>
  <si>
    <t>University of Canterbury</t>
  </si>
  <si>
    <t>Commerce</t>
  </si>
  <si>
    <t>Universidad Nacional Autónoma de Nicaragua</t>
  </si>
  <si>
    <t xml:space="preserve"> President of the National Council for the Safeguard of the Homeland </t>
  </si>
  <si>
    <t>National School of Active Officers</t>
  </si>
  <si>
    <t>Kim Il Sung University</t>
  </si>
  <si>
    <t>Kim Il Sung Military University</t>
  </si>
  <si>
    <t>Ss. Cyril and Methodius University of Skopje</t>
  </si>
  <si>
    <t>University of Ljubljana</t>
  </si>
  <si>
    <t>Faculty of Mechanical Engineering</t>
  </si>
  <si>
    <t>https://www.mf.ukim.edu.mk/sites/default/files/izbori/%D0%A5%D1%80%D0%B8%D1%81%D1%82%D0%B8%D1%98%D0%B0%D0%BD%20%D0%9C%D0%B8%D1%86%D0%BA%D0%BE%D0%B2%D1%81%D0%BA%D0%B8%20-%20%D1%80%D0%B5%D0%B4%D0%BE%D0%B2%D0%B5%D0%BD%20-%20%D1%80%D0%B5%D1%84%D0%B5%D1%80%D0%B0%D1%82.pdf</t>
  </si>
  <si>
    <t>https://www.linkedin.com/in/hristijan-mickoski-9675a818/</t>
  </si>
  <si>
    <t>University of Oslo</t>
  </si>
  <si>
    <t>Norwegian Cavalry Officers’ Training School</t>
  </si>
  <si>
    <t xml:space="preserve">Norwegian Military Academy </t>
  </si>
  <si>
    <t>Royal Norwegian Naval Academy</t>
  </si>
  <si>
    <t>https://www.sciencespo.fr/en/news/jonas-gahr-store-alumnus-and-prime-minister-of-norway/</t>
  </si>
  <si>
    <t>Government College University, Lahore</t>
  </si>
  <si>
    <t>Government College University</t>
  </si>
  <si>
    <t>Damascus University</t>
  </si>
  <si>
    <t>University of Baghdad</t>
  </si>
  <si>
    <t>Electrical and Electronics Engineering</t>
  </si>
  <si>
    <t>Universidad Católica Santa María La Antigua</t>
  </si>
  <si>
    <t>The Catholic University of Santa María La Antigua</t>
  </si>
  <si>
    <t>University of Papua New Guinea</t>
  </si>
  <si>
    <t>Environmental Science</t>
  </si>
  <si>
    <t>https://edu.pngfacts.com/education-news/marape-wife-graduate-from-upng</t>
  </si>
  <si>
    <t>https://forumsec.org/forum-leaders/hon-james-marape</t>
  </si>
  <si>
    <t>Catholic University of Asunción</t>
  </si>
  <si>
    <t>Universidad Católica Nuestra Señora de la Asunción</t>
  </si>
  <si>
    <t>https://live.worldbank.org/en/experts/s/santiago-pena-palacios</t>
  </si>
  <si>
    <t>Luis Galarreta</t>
  </si>
  <si>
    <t>Keiko Fujimori</t>
  </si>
  <si>
    <t>https://freedom.fiu.edu/keiko-fujimori/</t>
  </si>
  <si>
    <t>Columbia University</t>
  </si>
  <si>
    <t>Stony Brook University</t>
  </si>
  <si>
    <t>Universidad de San Martín de Porres</t>
  </si>
  <si>
    <t>Universidad Internacional de La Rioja</t>
  </si>
  <si>
    <t>Communication and Political Marketing</t>
  </si>
  <si>
    <t>Karol Nawrocki</t>
  </si>
  <si>
    <t>University of Gdańsk</t>
  </si>
  <si>
    <t>Faculty of History</t>
  </si>
  <si>
    <t>Gdańsk University of Technology</t>
  </si>
  <si>
    <t>Strategy, Programme and Project Management</t>
  </si>
  <si>
    <t>António José Seguro</t>
  </si>
  <si>
    <t>Portgual</t>
  </si>
  <si>
    <t>Instituto Superior de Ciências do Trabalho e da Empresa</t>
  </si>
  <si>
    <t>Business Organisation and Management</t>
  </si>
  <si>
    <t>Universidade Autónoma de Lisboa</t>
  </si>
  <si>
    <t>Autonomous University of Lisbon</t>
  </si>
  <si>
    <t>ISCTE – Instituto Universitário de Lisboa</t>
  </si>
  <si>
    <t>ISCTE – Lisbon University Institute</t>
  </si>
  <si>
    <t>Instituto Superior de Ciências Sociais e Políticas</t>
  </si>
  <si>
    <t>University of Lisbon</t>
  </si>
  <si>
    <t>Ongoing</t>
  </si>
  <si>
    <t>Catholic University of Portugal</t>
  </si>
  <si>
    <t>Porto School of Law</t>
  </si>
  <si>
    <t>INSEAD</t>
  </si>
  <si>
    <t>Personal Data Protection and Advanced Management</t>
  </si>
  <si>
    <t>Qatar University</t>
  </si>
  <si>
    <t>College of Business and Economics</t>
  </si>
  <si>
    <t>University of Bucharest</t>
  </si>
  <si>
    <t>Traian Vuia Polytechnic Institute</t>
  </si>
  <si>
    <t>Mechanics</t>
  </si>
  <si>
    <t>West University of Timișoara</t>
  </si>
  <si>
    <t>Catholic University of Eastern Africa</t>
  </si>
  <si>
    <t>Economic Policy and Management</t>
  </si>
  <si>
    <t>https://www.primature.gov.rw/about</t>
  </si>
  <si>
    <t>https://thesourcepost.com/2025/07/23/president-kagame-appoints-dr-justin-nsengiyumva-as-rwandas-new-prime-minister/</t>
  </si>
  <si>
    <t>Business</t>
  </si>
  <si>
    <t>Universidad de Ciencias Médicas de Villa Clara</t>
  </si>
  <si>
    <t>Godwin Friday</t>
  </si>
  <si>
    <t>University of Waterloo</t>
  </si>
  <si>
    <t>Queen's University</t>
  </si>
  <si>
    <t>History and political science</t>
  </si>
  <si>
    <t>Political Studies</t>
  </si>
  <si>
    <t>Laʻauli Leuatea Schmidt</t>
  </si>
  <si>
    <t>Alice Mina</t>
  </si>
  <si>
    <t>Vladimiro Selva</t>
  </si>
  <si>
    <t>University of Bologna</t>
  </si>
  <si>
    <t>International and diplomatic sciences</t>
  </si>
  <si>
    <t>Alma Mater Studiorum</t>
  </si>
  <si>
    <t>https://www.reggenzadellarepubblica.sm/pub1/ReggenzaSM/en/dettaglio_reggenti.html?idItem=c8d8c3f9-e20c-4cfd-b761-e6fd5bc763aa&amp;bcLink=/pub1/ReggenzaSM/en/Capitani_Reggenti/Capitani_Reggenti_In_Carica.html</t>
  </si>
  <si>
    <t>https://www.reggenzadellarepubblica.sm/pub1/ReggenzaSM/en/dettaglio_reggenti.html?idItem=8e1635f3-e299-44a7-8b32-40155bf8efc5&amp;bcLink=/pub1/ReggenzaSM/en/Capitani_Reggenti/Capitani_Reggenti_In_Carica.html</t>
  </si>
  <si>
    <t>University of Oran</t>
  </si>
  <si>
    <t>Oran University 1 Ahmed Ben Bella</t>
  </si>
  <si>
    <t>Telecommunications Engineering</t>
  </si>
  <si>
    <t>King Saud University</t>
  </si>
  <si>
    <t>Ahmadou Al Aminou Lo</t>
  </si>
  <si>
    <t>Cheikh Anta Diop University</t>
  </si>
  <si>
    <t>National School of Administration of Senegal</t>
  </si>
  <si>
    <t>https://globalvoices.org/2024/05/07/bassirou-diomaye-faye-an-overview-of-senegals-youngest-ever-leader/</t>
  </si>
  <si>
    <t>1980s</t>
  </si>
  <si>
    <t>International Centre for Education in Islamic Finance</t>
  </si>
  <si>
    <t>INCEIF University</t>
  </si>
  <si>
    <t>Islamic Finance</t>
  </si>
  <si>
    <t>(Malaysia)</t>
  </si>
  <si>
    <t>University of Belgrade</t>
  </si>
  <si>
    <t>Endocrinology</t>
  </si>
  <si>
    <t>https://www.istinomer.rs/akter/djuro-macut/</t>
  </si>
  <si>
    <t>Patrick Herminie</t>
  </si>
  <si>
    <t>Charles University</t>
  </si>
  <si>
    <t>General Medicine</t>
  </si>
  <si>
    <t>Nuffield Institute</t>
  </si>
  <si>
    <t>Public Health</t>
  </si>
  <si>
    <t>https://www.statehouse.gov.sc/the-president</t>
  </si>
  <si>
    <t>Sierra Leone Military Academy</t>
  </si>
  <si>
    <t>Benguema Military Academy</t>
  </si>
  <si>
    <t>Matej Bel University</t>
  </si>
  <si>
    <t>Technical University</t>
  </si>
  <si>
    <t>Finance, banking and investment</t>
  </si>
  <si>
    <t>Comenius University</t>
  </si>
  <si>
    <t>Institute of State and Law</t>
  </si>
  <si>
    <t>Slovak Academy of Sciences</t>
  </si>
  <si>
    <t>Criminal Law</t>
  </si>
  <si>
    <t>Janez Janša</t>
  </si>
  <si>
    <t>Matthew Wale</t>
  </si>
  <si>
    <t>University for Peace</t>
  </si>
  <si>
    <t>Peace, Governance and Development</t>
  </si>
  <si>
    <t>Somali National University</t>
  </si>
  <si>
    <t>Technology</t>
  </si>
  <si>
    <t>https://web.archive.org/web/20120913224812/http://www.raxanreeb.com/2012/09/profile-somalia-president-hassan-sheikh-mohamud/</t>
  </si>
  <si>
    <t>Bhopal University India</t>
  </si>
  <si>
    <t>Technical Education</t>
  </si>
  <si>
    <t>Name of Leader</t>
  </si>
  <si>
    <t>Country of Leader</t>
  </si>
  <si>
    <t>University of Science and Technology, Yemen</t>
  </si>
  <si>
    <t>Administration</t>
  </si>
  <si>
    <t>International Islamic University</t>
  </si>
  <si>
    <t>https://goobjoog.com/2022/06/15/akhriso-taariikhda-raiisulwasaare-xamse-cabdi-barre/</t>
  </si>
  <si>
    <t>University of the North</t>
  </si>
  <si>
    <t>University of Limpopo</t>
  </si>
  <si>
    <t>Han Seong-sook</t>
  </si>
  <si>
    <t>Sookmyung Women's University</t>
  </si>
  <si>
    <t>English Literature</t>
  </si>
  <si>
    <t>Chung-Ang University</t>
  </si>
  <si>
    <t>Autonomous University of Madrid</t>
  </si>
  <si>
    <t>General Military Academy</t>
  </si>
  <si>
    <t>https://www.casareal.es/ES/familiareal/reyfelipe/paginas/biografia.aspx</t>
  </si>
  <si>
    <t>Faculty of Sociology, Political Science, and Journalism</t>
  </si>
  <si>
    <t>Real Colegio Universitario María Cristina</t>
  </si>
  <si>
    <t>Politics and Economics</t>
  </si>
  <si>
    <t>University of Navarra</t>
  </si>
  <si>
    <t>Business Leadership</t>
  </si>
  <si>
    <t>IESE Business School</t>
  </si>
  <si>
    <t>Universidad Camilo José Cela</t>
  </si>
  <si>
    <t>University of Peradeniya</t>
  </si>
  <si>
    <t>University of Kelaniya</t>
  </si>
  <si>
    <t>Hindu College</t>
  </si>
  <si>
    <t>Indian Government</t>
  </si>
  <si>
    <t>Sudanese Military College</t>
  </si>
  <si>
    <t>Unknown military college</t>
  </si>
  <si>
    <t>Khartoum University</t>
  </si>
  <si>
    <t>Philosophy, Political Science and Economic Theories</t>
  </si>
  <si>
    <t>https://www.profkamilidris.co.uk/wp-content/uploads/2025/05/What_Larry_Allman_has_written_about_Kamil_Idris_brief_biography.pdf</t>
  </si>
  <si>
    <t>https://www.profkamilidris.co.uk/wp-content/uploads/2025/06/PROFESSOR-DR.-KAMIL-IDRIS.pdf</t>
  </si>
  <si>
    <t>University of Suriname</t>
  </si>
  <si>
    <t>Swedish Defence University</t>
  </si>
  <si>
    <t>Uppsala University</t>
  </si>
  <si>
    <t>Stockholm University</t>
  </si>
  <si>
    <t>History, Sociology, Political Science, Financial Law and Economics</t>
  </si>
  <si>
    <t>University of Montréal</t>
  </si>
  <si>
    <t>Dolmetscherschule Zürich</t>
  </si>
  <si>
    <t>https://www.ejpd.admin.ch/en/karin-keller-sutter-4</t>
  </si>
  <si>
    <t>https://www.munzinger.de/register/portrait/biographien/Karin+Keller+Sutter/00/31575</t>
  </si>
  <si>
    <t>Media studies</t>
  </si>
  <si>
    <t>Tajik State National University</t>
  </si>
  <si>
    <t>Agricultural University of Tajikistan</t>
  </si>
  <si>
    <t>Hydraulic engineering</t>
  </si>
  <si>
    <t>Mwigulu Nchemba</t>
  </si>
  <si>
    <t xml:space="preserve">Mzumbe University </t>
  </si>
  <si>
    <t xml:space="preserve">Institute of Development Management </t>
  </si>
  <si>
    <t>University of Dar es Salaam</t>
  </si>
  <si>
    <t>(Russia)</t>
  </si>
  <si>
    <t>Sukhothai Thammathirat Open University</t>
  </si>
  <si>
    <t>Anutin Charnvirakul</t>
  </si>
  <si>
    <t>Hofstra University</t>
  </si>
  <si>
    <t>Faculty of Commerce and Accountancy</t>
  </si>
  <si>
    <t>Thammasat University</t>
  </si>
  <si>
    <t>University of Naples Federico II</t>
  </si>
  <si>
    <t>Economic Development</t>
  </si>
  <si>
    <t>Fatafehi Fakafānua</t>
  </si>
  <si>
    <t>Diplomacy, law, and business</t>
  </si>
  <si>
    <t>O. P. Jindal Global University</t>
  </si>
  <si>
    <t>https://jgu.edu.in/jgu-alumnus-elected-as-prime-minister-of-tonga</t>
  </si>
  <si>
    <t>https://otp.tt/the-president/thepresident/</t>
  </si>
  <si>
    <t>https://www.mona.uwi.edu/marcom/newsroom/entry/4703</t>
  </si>
  <si>
    <t>Arthur Lok Jack Graduate School of Business</t>
  </si>
  <si>
    <t>https://www.weforum.org/people/kamla-persad-bissessar/</t>
  </si>
  <si>
    <t>International Institute of Humanitarian Law</t>
  </si>
  <si>
    <t>Tunis University</t>
  </si>
  <si>
    <t>Faculty of Law and Political Science</t>
  </si>
  <si>
    <t>https://businessnews.com.tn/2019/10/13/article-1164167/1164167/</t>
  </si>
  <si>
    <t>International Academy of Constitutional Law</t>
  </si>
  <si>
    <t>Constitutional Law</t>
  </si>
  <si>
    <t>International Humanitarian Law</t>
  </si>
  <si>
    <t>National Engineering School of Tunis</t>
  </si>
  <si>
    <t>Leibniz University Hannover</t>
  </si>
  <si>
    <t>Geotechnical Engineering</t>
  </si>
  <si>
    <t>Aksaray School of Economics and Commercial Sciences</t>
  </si>
  <si>
    <t>Marmara University</t>
  </si>
  <si>
    <t>Turkmen State Medical Institute</t>
  </si>
  <si>
    <t>Turkmen Agricultural University</t>
  </si>
  <si>
    <t>Engineering and Technology</t>
  </si>
  <si>
    <t>https://www.hronikatm.com/2018/03/gazeta-nt-opublikovala-biografiyu-kandidata-v-deputatyi-medzhlisa-serdara-berdyimuhamedova/</t>
  </si>
  <si>
    <t>Serhii Koretskyi</t>
  </si>
  <si>
    <t>Delcy Rodríguez</t>
  </si>
  <si>
    <t>Lê Minh Hưng</t>
  </si>
  <si>
    <t>Shaya al-Zindani</t>
  </si>
  <si>
    <t>https://forumsec.org/forum-leaders/hon-feleti-penitala-teo-obe</t>
  </si>
  <si>
    <t>Economics and political science</t>
  </si>
  <si>
    <t>https://kapatu.ac.ug/personnel/h-e-gen-rtd-yoweri-kaguta-museveni/</t>
  </si>
  <si>
    <t>Uganda Martyrs University</t>
  </si>
  <si>
    <t>Nkumba University</t>
  </si>
  <si>
    <t>Monitoring and Evaluation</t>
  </si>
  <si>
    <t>Democracy and Development Studies</t>
  </si>
  <si>
    <t>Government Legal Advisor’s Course</t>
  </si>
  <si>
    <t>https://www.britannica.com/question/What-educational-qualifications-does-Robinah-Nabbanja-have</t>
  </si>
  <si>
    <t>Kryvyi Rih Institute of Economics</t>
  </si>
  <si>
    <t>Kryvyi Rih National University</t>
  </si>
  <si>
    <t>https://www.president.gov.ua/en/president</t>
  </si>
  <si>
    <t>Mechanical Engineering Faculty</t>
  </si>
  <si>
    <t>Lutsk National Technical University</t>
  </si>
  <si>
    <t>Business Faculty</t>
  </si>
  <si>
    <t>Kyiv-Mohyla Business School</t>
  </si>
  <si>
    <t>https://newsukraine.rbc.ua/news/who-is-serhii-koretskyi-meet-ukraine-s-new-1784194652.html</t>
  </si>
  <si>
    <t>Business Economics</t>
  </si>
  <si>
    <t>Automobiles and Automotive Engineering</t>
  </si>
  <si>
    <t>Ivano-Frankivsk National Technical University of Oil and Gas</t>
  </si>
  <si>
    <t>Oil and Gas Production</t>
  </si>
  <si>
    <t>Fitzwilliam College, Cambridge</t>
  </si>
  <si>
    <t>English</t>
  </si>
  <si>
    <t>https://www.varsity.co.uk/news/31886</t>
  </si>
  <si>
    <t>University of the Republic</t>
  </si>
  <si>
    <t>Instituto de Profesores Artigas</t>
  </si>
  <si>
    <t>Tashkent Institute of Irrigation and Melioration</t>
  </si>
  <si>
    <t>Tashkent Institute of Irrigation and Agricultural Mechanization Engineers</t>
  </si>
  <si>
    <t>Technological Sciences</t>
  </si>
  <si>
    <t>Tashkent University of Information Technologies</t>
  </si>
  <si>
    <t>Electrical communications engineering</t>
  </si>
  <si>
    <t>https://tuit.uz/en/abdulla-nigmatovich-aripov</t>
  </si>
  <si>
    <t>Tashkent Electrotechnical Institute of Communications</t>
  </si>
  <si>
    <t>Political Science and Administration</t>
  </si>
  <si>
    <t>https://www.usp.ac.fj/alumni/wp-content/uploads/sites/4/2021/08/USPAlumniNewsletter_201810_en.pdf</t>
  </si>
  <si>
    <t>Villanova University</t>
  </si>
  <si>
    <t>Pontifical University of Saint Thomas Aquinas</t>
  </si>
  <si>
    <t>Canon Law</t>
  </si>
  <si>
    <t>Libera Università Internazionale degli Studi Sociali</t>
  </si>
  <si>
    <t>Luiss University</t>
  </si>
  <si>
    <t>https://web.archive.org/web/20250304090629/https://angelicum.it/alumni-spotlight/sister-raffaella-petrini/</t>
  </si>
  <si>
    <t>Central University of Venezuela</t>
  </si>
  <si>
    <t>Labour law</t>
  </si>
  <si>
    <t>Fundayacucho</t>
  </si>
  <si>
    <t>Birkbeck, University of London</t>
  </si>
  <si>
    <t>Politics</t>
  </si>
  <si>
    <t>Central Public Security School</t>
  </si>
  <si>
    <t>People's Security Academy</t>
  </si>
  <si>
    <t>Ho Chi Minh National Academy of Politics</t>
  </si>
  <si>
    <t>Political Theory</t>
  </si>
  <si>
    <t>Vietnam National University</t>
  </si>
  <si>
    <t>French Culture and Language</t>
  </si>
  <si>
    <t>Economics and Public Policy</t>
  </si>
  <si>
    <t>Shanghai University of Finance and Economics</t>
  </si>
  <si>
    <t>https://www.sggp.org.vn/tieu-su-dong-chi-le-minh-hung-post834733.html</t>
  </si>
  <si>
    <t>Market Economics and Financial Analysis</t>
  </si>
  <si>
    <t>Kuwait Police College</t>
  </si>
  <si>
    <t>Sanaa University</t>
  </si>
  <si>
    <t>Arts</t>
  </si>
  <si>
    <t>Ain Shams University</t>
  </si>
  <si>
    <t>University of Aden</t>
  </si>
  <si>
    <t>Unknown Oxford college</t>
  </si>
  <si>
    <t>https://www.adngad.net/news/731651</t>
  </si>
  <si>
    <t>University of Zambia</t>
  </si>
  <si>
    <t>NB Cuba, Portugal, Senegal and Trinidad and Tobago drop out of league table with just 1 student world leader apiece.</t>
  </si>
  <si>
    <t>Georgi Benkovski Bulgarian Air Force University</t>
  </si>
  <si>
    <t xml:space="preserve">Supreme Leader </t>
  </si>
  <si>
    <t>Visvesvaraya Technological University</t>
  </si>
  <si>
    <t>Number of leaders attending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</si>
</sst>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8" x14ac:knownFonts="1">
    <font>
      <sz val="11"/>
      <color theme="1"/>
      <name val="Calibri"/>
      <family val="2"/>
      <scheme val="minor"/>
    </font>
    <font>
      <sz val="9"/>
      <color indexed="81"/>
      <name val="Tahoma"/>
      <family val="2"/>
    </font>
    <font>
      <b/>
      <sz val="9"/>
      <color indexed="81"/>
      <name val="Tahoma"/>
      <family val="2"/>
    </font>
    <font>
      <sz val="11"/>
      <color theme="0" tint="-0.24994659260841701"/>
      <name val="Calibri"/>
      <family val="2"/>
      <scheme val="minor"/>
    </font>
    <font>
      <sz val="11"/>
      <color theme="0" tint="-0.249977111117893"/>
      <name val="Calibri"/>
      <family val="2"/>
      <scheme val="minor"/>
    </font>
    <font>
      <sz val="11"/>
      <name val="Calibri"/>
      <family val="2"/>
      <scheme val="minor"/>
    </font>
    <font>
      <b/>
      <u/>
      <sz val="11"/>
      <color theme="1"/>
      <name val="Calibri"/>
      <family val="2"/>
      <scheme val="minor"/>
    </font>
    <font>
      <sz val="11"/>
      <color theme="0" tint="-0.34998626667073579"/>
      <name val="Calibri"/>
      <family val="2"/>
      <scheme val="minor"/>
    </font>
    <font>
      <i/>
      <sz val="11"/>
      <color theme="1"/>
      <name val="Calibri"/>
      <family val="2"/>
      <scheme val="minor"/>
    </font>
    <font>
      <b/>
      <sz val="11"/>
      <color theme="1"/>
      <name val="Calibri"/>
      <family val="2"/>
      <scheme val="minor"/>
    </font>
    <font>
      <u/>
      <sz val="11"/>
      <color theme="10"/>
      <name val="Calibri"/>
      <family val="2"/>
      <scheme val="minor"/>
    </font>
    <font>
      <b/>
      <i/>
      <sz val="11"/>
      <color theme="1"/>
      <name val="Calibri"/>
      <family val="2"/>
      <scheme val="minor"/>
    </font>
    <font>
      <b/>
      <sz val="11"/>
      <color rgb="FFFFFFFF"/>
      <name val="Calibri"/>
      <family val="2"/>
      <scheme val="minor"/>
    </font>
    <font>
      <b/>
      <u/>
      <sz val="18"/>
      <color theme="1"/>
      <name val="Times New Roman"/>
      <family val="1"/>
    </font>
    <font>
      <sz val="18"/>
      <color theme="1"/>
      <name val="Times New Roman"/>
      <family val="1"/>
    </font>
    <font>
      <sz val="18"/>
      <color theme="1"/>
      <name val="Calibri"/>
      <family val="2"/>
      <scheme val="minor"/>
    </font>
    <font>
      <b/>
      <sz val="9"/>
      <color rgb="FF000000"/>
      <name val="Tahoma"/>
      <family val="2"/>
    </font>
    <font>
      <sz val="9"/>
      <color rgb="FF000000"/>
      <name val="Tahoma"/>
      <family val="2"/>
    </font>
  </fonts>
  <fills count="9">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BFFF85"/>
        <bgColor indexed="64"/>
      </patternFill>
    </fill>
    <fill>
      <patternFill patternType="solid">
        <fgColor rgb="FFD9E0E8"/>
        <bgColor indexed="64"/>
      </patternFill>
    </fill>
    <fill>
      <patternFill patternType="solid">
        <fgColor rgb="FF6883A4"/>
        <bgColor indexed="64"/>
      </patternFill>
    </fill>
    <fill>
      <patternFill patternType="solid">
        <fgColor rgb="FFF2F5F7"/>
        <bgColor indexed="64"/>
      </patternFill>
    </fill>
    <fill>
      <patternFill patternType="solid">
        <fgColor rgb="FFFFFFFF"/>
        <bgColor indexed="64"/>
      </patternFill>
    </fill>
  </fills>
  <borders count="15">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rgb="FF6883A4"/>
      </bottom>
      <diagonal/>
    </border>
    <border>
      <left/>
      <right style="medium">
        <color rgb="FFFFFFFF"/>
      </right>
      <top/>
      <bottom/>
      <diagonal/>
    </border>
  </borders>
  <cellStyleXfs count="2">
    <xf numFmtId="0" fontId="0" fillId="0" borderId="0"/>
    <xf numFmtId="0" fontId="10" fillId="0" borderId="0" applyNumberFormat="0" applyFill="0" applyBorder="0" applyAlignment="0" applyProtection="0"/>
  </cellStyleXfs>
  <cellXfs count="73">
    <xf numFmtId="0" fontId="0" fillId="0" borderId="0" xfId="0"/>
    <xf numFmtId="0" fontId="0" fillId="0" borderId="2" xfId="0" applyBorder="1"/>
    <xf numFmtId="0" fontId="0" fillId="2" borderId="2" xfId="0" applyFill="1" applyBorder="1"/>
    <xf numFmtId="0" fontId="0" fillId="0" borderId="1" xfId="0" applyBorder="1"/>
    <xf numFmtId="0" fontId="6" fillId="0" borderId="4" xfId="0" applyFont="1" applyBorder="1" applyAlignment="1">
      <alignment horizontal="center"/>
    </xf>
    <xf numFmtId="0" fontId="0" fillId="0" borderId="9" xfId="0" applyBorder="1"/>
    <xf numFmtId="0" fontId="6" fillId="0" borderId="2" xfId="0" applyFont="1" applyBorder="1"/>
    <xf numFmtId="0" fontId="6" fillId="0" borderId="0" xfId="0" applyFont="1"/>
    <xf numFmtId="0" fontId="4" fillId="0" borderId="0" xfId="0" applyFont="1"/>
    <xf numFmtId="0" fontId="0" fillId="0" borderId="2" xfId="0" applyBorder="1" applyAlignment="1">
      <alignment wrapText="1"/>
    </xf>
    <xf numFmtId="0" fontId="3" fillId="0" borderId="0" xfId="0" applyFont="1"/>
    <xf numFmtId="0" fontId="8" fillId="0" borderId="2" xfId="0" applyFont="1" applyBorder="1"/>
    <xf numFmtId="0" fontId="5" fillId="0" borderId="2" xfId="0" applyFont="1" applyBorder="1"/>
    <xf numFmtId="0" fontId="0" fillId="0" borderId="3" xfId="0" applyBorder="1"/>
    <xf numFmtId="0" fontId="5" fillId="0" borderId="0" xfId="0" applyFont="1"/>
    <xf numFmtId="0" fontId="5" fillId="0" borderId="3" xfId="0" applyFont="1" applyBorder="1"/>
    <xf numFmtId="0" fontId="0" fillId="0" borderId="8" xfId="0" applyBorder="1"/>
    <xf numFmtId="0" fontId="0" fillId="0" borderId="11" xfId="0" applyBorder="1"/>
    <xf numFmtId="0" fontId="0" fillId="0" borderId="0" xfId="0" applyAlignment="1">
      <alignment wrapText="1"/>
    </xf>
    <xf numFmtId="0" fontId="0" fillId="0" borderId="4" xfId="0" applyBorder="1" applyAlignment="1">
      <alignment horizontal="center"/>
    </xf>
    <xf numFmtId="0" fontId="5" fillId="0" borderId="4" xfId="0" applyFont="1" applyBorder="1" applyAlignment="1">
      <alignment horizontal="center"/>
    </xf>
    <xf numFmtId="0" fontId="9" fillId="0" borderId="4" xfId="0" applyFont="1" applyBorder="1" applyAlignment="1">
      <alignment horizontal="center" wrapText="1"/>
    </xf>
    <xf numFmtId="0" fontId="7" fillId="0" borderId="0" xfId="0" applyFont="1" applyAlignment="1">
      <alignment horizontal="center" wrapText="1"/>
    </xf>
    <xf numFmtId="164" fontId="7" fillId="0" borderId="0" xfId="0" applyNumberFormat="1" applyFont="1" applyAlignment="1">
      <alignment horizontal="center" wrapText="1"/>
    </xf>
    <xf numFmtId="1" fontId="7" fillId="0" borderId="0" xfId="0" applyNumberFormat="1" applyFont="1" applyAlignment="1">
      <alignment horizontal="center" wrapText="1"/>
    </xf>
    <xf numFmtId="164" fontId="0" fillId="0" borderId="4" xfId="0" applyNumberFormat="1" applyBorder="1" applyAlignment="1">
      <alignment horizontal="center"/>
    </xf>
    <xf numFmtId="1" fontId="7" fillId="0" borderId="0" xfId="0" applyNumberFormat="1" applyFont="1" applyAlignment="1">
      <alignment horizontal="center"/>
    </xf>
    <xf numFmtId="164" fontId="7" fillId="0" borderId="0" xfId="0" applyNumberFormat="1" applyFont="1" applyAlignment="1">
      <alignment horizontal="center"/>
    </xf>
    <xf numFmtId="0" fontId="7"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0" fontId="0" fillId="2" borderId="0" xfId="0" applyFill="1"/>
    <xf numFmtId="0" fontId="10" fillId="2" borderId="2" xfId="1" applyFill="1" applyBorder="1"/>
    <xf numFmtId="0" fontId="6" fillId="0" borderId="0" xfId="0" applyFont="1" applyAlignment="1">
      <alignment horizontal="center"/>
    </xf>
    <xf numFmtId="0" fontId="6" fillId="0" borderId="3" xfId="0" applyFont="1" applyBorder="1" applyAlignment="1">
      <alignment horizontal="center"/>
    </xf>
    <xf numFmtId="0" fontId="10" fillId="0" borderId="2" xfId="1" applyFill="1" applyBorder="1"/>
    <xf numFmtId="0" fontId="0" fillId="2" borderId="1" xfId="0" applyFill="1" applyBorder="1"/>
    <xf numFmtId="0" fontId="7" fillId="0" borderId="0" xfId="0" applyFont="1"/>
    <xf numFmtId="0" fontId="6" fillId="0" borderId="12" xfId="0" applyFont="1" applyBorder="1" applyAlignment="1">
      <alignment horizontal="center"/>
    </xf>
    <xf numFmtId="0" fontId="6" fillId="0" borderId="5" xfId="0" applyFont="1" applyBorder="1" applyAlignment="1">
      <alignment horizontal="center"/>
    </xf>
    <xf numFmtId="0" fontId="8" fillId="0" borderId="1" xfId="0" applyFont="1" applyBorder="1"/>
    <xf numFmtId="0" fontId="6" fillId="0" borderId="1" xfId="0" applyFont="1" applyBorder="1" applyAlignment="1">
      <alignment horizontal="center"/>
    </xf>
    <xf numFmtId="0" fontId="0" fillId="0" borderId="10" xfId="0" applyBorder="1"/>
    <xf numFmtId="0" fontId="6" fillId="3" borderId="2" xfId="0" applyFont="1" applyFill="1" applyBorder="1"/>
    <xf numFmtId="0" fontId="0" fillId="3" borderId="2" xfId="0" applyFill="1" applyBorder="1"/>
    <xf numFmtId="0" fontId="8" fillId="3" borderId="2" xfId="0" applyFont="1" applyFill="1" applyBorder="1"/>
    <xf numFmtId="0" fontId="6" fillId="2" borderId="0" xfId="0" applyFont="1" applyFill="1"/>
    <xf numFmtId="0" fontId="8" fillId="2" borderId="2" xfId="0" applyFont="1" applyFill="1" applyBorder="1"/>
    <xf numFmtId="0" fontId="8" fillId="4" borderId="1" xfId="0" applyFont="1" applyFill="1" applyBorder="1"/>
    <xf numFmtId="0" fontId="8" fillId="4" borderId="2" xfId="0" applyFont="1" applyFill="1" applyBorder="1"/>
    <xf numFmtId="0" fontId="0" fillId="4" borderId="2" xfId="0" applyFill="1" applyBorder="1"/>
    <xf numFmtId="0" fontId="0" fillId="4" borderId="0" xfId="0" applyFill="1"/>
    <xf numFmtId="0" fontId="0" fillId="3" borderId="0" xfId="0" applyFill="1"/>
    <xf numFmtId="0" fontId="0" fillId="4" borderId="1" xfId="0" applyFill="1" applyBorder="1"/>
    <xf numFmtId="0" fontId="10" fillId="4" borderId="2" xfId="1" applyFill="1" applyBorder="1"/>
    <xf numFmtId="0" fontId="5" fillId="4" borderId="0" xfId="0" applyFont="1" applyFill="1"/>
    <xf numFmtId="0" fontId="0" fillId="2" borderId="2" xfId="0" applyFill="1" applyBorder="1" applyAlignment="1">
      <alignment wrapText="1"/>
    </xf>
    <xf numFmtId="0" fontId="8" fillId="2" borderId="2" xfId="0" applyFont="1" applyFill="1" applyBorder="1" applyAlignment="1">
      <alignment wrapText="1"/>
    </xf>
    <xf numFmtId="0" fontId="8" fillId="2" borderId="1" xfId="0" applyFont="1" applyFill="1" applyBorder="1"/>
    <xf numFmtId="0" fontId="6" fillId="0" borderId="1" xfId="0" applyFont="1" applyBorder="1"/>
    <xf numFmtId="0" fontId="0" fillId="4" borderId="8" xfId="0" applyFill="1" applyBorder="1"/>
    <xf numFmtId="0" fontId="11" fillId="5" borderId="13" xfId="0" applyFont="1" applyFill="1" applyBorder="1"/>
    <xf numFmtId="0" fontId="12" fillId="6" borderId="13" xfId="0" applyFont="1" applyFill="1" applyBorder="1"/>
    <xf numFmtId="0" fontId="0" fillId="7" borderId="14" xfId="0" applyFill="1" applyBorder="1"/>
    <xf numFmtId="0" fontId="0" fillId="8" borderId="0" xfId="0" applyFill="1" applyAlignment="1">
      <alignment horizontal="right"/>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BFFF85"/>
      <color rgb="FF7AFF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eb.archive.org/web/20250206023949/https:/ru.usembassy.gov/our-relationship/bio-vladivostok-consul-general-ru/" TargetMode="External"/><Relationship Id="rId21" Type="http://schemas.openxmlformats.org/officeDocument/2006/relationships/hyperlink" Target="https://www.foxnews.com/story/one-for-the-ages-u-n-official-uses-two-birthdates" TargetMode="External"/><Relationship Id="rId63" Type="http://schemas.openxmlformats.org/officeDocument/2006/relationships/hyperlink" Target="https://web.archive.org/web/20160304195602/http:/www.palauoek.com/?page_id=19" TargetMode="External"/><Relationship Id="rId159" Type="http://schemas.openxmlformats.org/officeDocument/2006/relationships/hyperlink" Target="https://www.linkedin.com/in/gitanasnauseda/details/education/" TargetMode="External"/><Relationship Id="rId170" Type="http://schemas.openxmlformats.org/officeDocument/2006/relationships/hyperlink" Target="https://law.washu.edu/directory/profile/a-peter-mutharika/" TargetMode="External"/><Relationship Id="rId226" Type="http://schemas.openxmlformats.org/officeDocument/2006/relationships/hyperlink" Target="https://www.casareal.es/ES/familiareal/reyfelipe/paginas/biografia.aspx" TargetMode="External"/><Relationship Id="rId107" Type="http://schemas.openxmlformats.org/officeDocument/2006/relationships/hyperlink" Target="https://www.gov.kg/ru/p/pm_bio" TargetMode="External"/><Relationship Id="rId268" Type="http://schemas.openxmlformats.org/officeDocument/2006/relationships/comments" Target="../comments2.xml"/><Relationship Id="rId11" Type="http://schemas.openxmlformats.org/officeDocument/2006/relationships/hyperlink" Target="https://www.linkedin.com/in/tharman-shanmugaratnam/details/education/" TargetMode="External"/><Relationship Id="rId32" Type="http://schemas.openxmlformats.org/officeDocument/2006/relationships/hyperlink" Target="https://www.evidencity.com/part-two-the-corporation-behind-ecuador-s-new-president" TargetMode="External"/><Relationship Id="rId53" Type="http://schemas.openxmlformats.org/officeDocument/2006/relationships/hyperlink" Target="https://www.pacwip.org/country-profiles/marshall-islands/h-e-dr-hilda-heine/" TargetMode="External"/><Relationship Id="rId74" Type="http://schemas.openxmlformats.org/officeDocument/2006/relationships/hyperlink" Target="https://www.linkedin.com/in/davidsengeh/details/education/" TargetMode="External"/><Relationship Id="rId128" Type="http://schemas.openxmlformats.org/officeDocument/2006/relationships/hyperlink" Target="https://www.linkedin.com/in/russelldlamini/details/education/" TargetMode="External"/><Relationship Id="rId149" Type="http://schemas.openxmlformats.org/officeDocument/2006/relationships/hyperlink" Target="https://www.unescap.org/node/38065" TargetMode="External"/><Relationship Id="rId5" Type="http://schemas.openxmlformats.org/officeDocument/2006/relationships/hyperlink" Target="https://web.archive.org/web/20110611174934/http:/www.nid.org.na/view_book_entry.php?book_id=128" TargetMode="External"/><Relationship Id="rId95" Type="http://schemas.openxmlformats.org/officeDocument/2006/relationships/hyperlink" Target="https://bamada.net/docteur-general-de-division-abdoulaye-maiga-heritier-dune-tradition-dexcellence-au-service-du-mali" TargetMode="External"/><Relationship Id="rId160" Type="http://schemas.openxmlformats.org/officeDocument/2006/relationships/hyperlink" Target="https://www.linkedin.com/in/gitanasnauseda/details/education/" TargetMode="External"/><Relationship Id="rId181" Type="http://schemas.openxmlformats.org/officeDocument/2006/relationships/hyperlink" Target="https://www.linkedin.com/in/vasiletofan/" TargetMode="External"/><Relationship Id="rId216" Type="http://schemas.openxmlformats.org/officeDocument/2006/relationships/hyperlink" Target="https://globalvoices.org/2024/05/07/bassirou-diomaye-faye-an-overview-of-senegals-youngest-ever-leader/" TargetMode="External"/><Relationship Id="rId237" Type="http://schemas.openxmlformats.org/officeDocument/2006/relationships/hyperlink" Target="https://www.mona.uwi.edu/marcom/newsroom/entry/4703" TargetMode="External"/><Relationship Id="rId258" Type="http://schemas.openxmlformats.org/officeDocument/2006/relationships/hyperlink" Target="https://www.usp.ac.fj/alumni/wp-content/uploads/sites/4/2021/08/USPAlumniNewsletter_201810_en.pdf" TargetMode="External"/><Relationship Id="rId22" Type="http://schemas.openxmlformats.org/officeDocument/2006/relationships/hyperlink" Target="https://www.hartford.edu/news/press-releases/2021/11/ns-barney-raffaella-petrini-01.aspx" TargetMode="External"/><Relationship Id="rId43" Type="http://schemas.openxmlformats.org/officeDocument/2006/relationships/hyperlink" Target="https://www.gov.il/BlobFolder/roleholder/benjamin_netanyahu/en/ENG_cv2017.pdf" TargetMode="External"/><Relationship Id="rId64" Type="http://schemas.openxmlformats.org/officeDocument/2006/relationships/hyperlink" Target="https://www.linkedin.com/in/surangel-whipps-02aa975/details/education/" TargetMode="External"/><Relationship Id="rId118" Type="http://schemas.openxmlformats.org/officeDocument/2006/relationships/hyperlink" Target="https://www.linkedin.com/in/judith-suminwa-tuluka-486b52a/details/education/" TargetMode="External"/><Relationship Id="rId139" Type="http://schemas.openxmlformats.org/officeDocument/2006/relationships/hyperlink" Target="https://www.linkedin.com/in/il%C3%ADdio-vieira-t%C3%A9-9700833a0/" TargetMode="External"/><Relationship Id="rId85" Type="http://schemas.openxmlformats.org/officeDocument/2006/relationships/hyperlink" Target="https://primature.gouv.dj/biographie-du-premier-ministre/" TargetMode="External"/><Relationship Id="rId150" Type="http://schemas.openxmlformats.org/officeDocument/2006/relationships/hyperlink" Target="https://www.unescap.org/node/38065" TargetMode="External"/><Relationship Id="rId171" Type="http://schemas.openxmlformats.org/officeDocument/2006/relationships/hyperlink" Target="https://law.washu.edu/directory/profile/a-peter-mutharika/" TargetMode="External"/><Relationship Id="rId192" Type="http://schemas.openxmlformats.org/officeDocument/2006/relationships/hyperlink" Target="https://www.linkedin.com/in/balenshah/details/education/" TargetMode="External"/><Relationship Id="rId206" Type="http://schemas.openxmlformats.org/officeDocument/2006/relationships/hyperlink" Target="https://freedom.fiu.edu/keiko-fujimori/" TargetMode="External"/><Relationship Id="rId227" Type="http://schemas.openxmlformats.org/officeDocument/2006/relationships/hyperlink" Target="https://www.casareal.es/ES/familiareal/reyfelipe/paginas/biografia.aspx" TargetMode="External"/><Relationship Id="rId248" Type="http://schemas.openxmlformats.org/officeDocument/2006/relationships/hyperlink" Target="https://www.britannica.com/question/What-educational-qualifications-does-Robinah-Nabbanja-have" TargetMode="External"/><Relationship Id="rId12" Type="http://schemas.openxmlformats.org/officeDocument/2006/relationships/hyperlink" Target="https://www.linkedin.com/in/duma-boko-9b571216/?originalSubdomain=bw" TargetMode="External"/><Relationship Id="rId33" Type="http://schemas.openxmlformats.org/officeDocument/2006/relationships/hyperlink" Target="https://www.evidencity.com/part-two-the-corporation-behind-ecuador-s-new-president" TargetMode="External"/><Relationship Id="rId108" Type="http://schemas.openxmlformats.org/officeDocument/2006/relationships/hyperlink" Target="http://premier.gov.ru/biography/" TargetMode="External"/><Relationship Id="rId129" Type="http://schemas.openxmlformats.org/officeDocument/2006/relationships/hyperlink" Target="https://www.linkedin.com/in/russelldlamini/details/education/" TargetMode="External"/><Relationship Id="rId54" Type="http://schemas.openxmlformats.org/officeDocument/2006/relationships/hyperlink" Target="https://www.pacwip.org/country-profiles/marshall-islands/h-e-dr-hilda-heine/" TargetMode="External"/><Relationship Id="rId75" Type="http://schemas.openxmlformats.org/officeDocument/2006/relationships/hyperlink" Target="https://www.linkedin.com/in/tharman-shanmugaratnam/details/education/" TargetMode="External"/><Relationship Id="rId96" Type="http://schemas.openxmlformats.org/officeDocument/2006/relationships/hyperlink" Target="https://www.linkedin.com/in/milojkospajic/details/education/" TargetMode="External"/><Relationship Id="rId140" Type="http://schemas.openxmlformats.org/officeDocument/2006/relationships/hyperlink" Target="https://www.stabroeknews.com/2019/04/23/news/guyana/no-local-accreditation-records-for-school-irfaan-ali-used-for-admission-to-indian-university/" TargetMode="External"/><Relationship Id="rId161" Type="http://schemas.openxmlformats.org/officeDocument/2006/relationships/hyperlink" Target="https://www.linkedin.com/in/gitanasnauseda/details/education/" TargetMode="External"/><Relationship Id="rId182" Type="http://schemas.openxmlformats.org/officeDocument/2006/relationships/hyperlink" Target="https://www.linkedin.com/in/jakov-milatovic-8a332417/details/education/" TargetMode="External"/><Relationship Id="rId217" Type="http://schemas.openxmlformats.org/officeDocument/2006/relationships/hyperlink" Target="https://www.istinomer.rs/akter/djuro-macut/" TargetMode="External"/><Relationship Id="rId6" Type="http://schemas.openxmlformats.org/officeDocument/2006/relationships/hyperlink" Target="https://www.linkedin.com/in/tjitunga-elijah-ngurare-phd-25187823/details/education/" TargetMode="External"/><Relationship Id="rId238" Type="http://schemas.openxmlformats.org/officeDocument/2006/relationships/hyperlink" Target="https://www.weforum.org/people/kamla-persad-bissessar/" TargetMode="External"/><Relationship Id="rId259" Type="http://schemas.openxmlformats.org/officeDocument/2006/relationships/hyperlink" Target="https://web.archive.org/web/20250304090629/https:/angelicum.it/alumni-spotlight/sister-raffaella-petrini/" TargetMode="External"/><Relationship Id="rId23" Type="http://schemas.openxmlformats.org/officeDocument/2006/relationships/hyperlink" Target="https://www.scoop.co.nz/stories/WL0803/S01716/cablegate-bio-belize-john-briceno.htm" TargetMode="External"/><Relationship Id="rId119" Type="http://schemas.openxmlformats.org/officeDocument/2006/relationships/hyperlink" Target="https://www.linkedin.com/in/judith-suminwa-tuluka-486b52a/details/education/" TargetMode="External"/><Relationship Id="rId44" Type="http://schemas.openxmlformats.org/officeDocument/2006/relationships/hyperlink" Target="https://www.president.ie/en/media-library/speeches/address-by-president-michael-d.-higgins-university-of-manchester" TargetMode="External"/><Relationship Id="rId65" Type="http://schemas.openxmlformats.org/officeDocument/2006/relationships/hyperlink" Target="https://www.linkedin.com/in/surangel-whipps-02aa975/details/education/" TargetMode="External"/><Relationship Id="rId86" Type="http://schemas.openxmlformats.org/officeDocument/2006/relationships/hyperlink" Target="https://web.archive.org/web/20220707080932/https:/www.alexstubb.com/personal-details/" TargetMode="External"/><Relationship Id="rId130" Type="http://schemas.openxmlformats.org/officeDocument/2006/relationships/hyperlink" Target="https://www.linkedin.com/in/sebastienlecornu27/details/education/" TargetMode="External"/><Relationship Id="rId151" Type="http://schemas.openxmlformats.org/officeDocument/2006/relationships/hyperlink" Target="https://www.unescap.org/node/38065" TargetMode="External"/><Relationship Id="rId172" Type="http://schemas.openxmlformats.org/officeDocument/2006/relationships/hyperlink" Target="https://law.washu.edu/directory/profile/a-peter-mutharika/" TargetMode="External"/><Relationship Id="rId193" Type="http://schemas.openxmlformats.org/officeDocument/2006/relationships/hyperlink" Target="https://www.linkedin.com/in/balenshah/details/education/" TargetMode="External"/><Relationship Id="rId207" Type="http://schemas.openxmlformats.org/officeDocument/2006/relationships/hyperlink" Target="https://freedom.fiu.edu/keiko-fujimori/" TargetMode="External"/><Relationship Id="rId228" Type="http://schemas.openxmlformats.org/officeDocument/2006/relationships/hyperlink" Target="https://www.sps.ed.ac.uk/news-events/news/sps-graduate-appointed-prime-minister-sri-lanka" TargetMode="External"/><Relationship Id="rId249" Type="http://schemas.openxmlformats.org/officeDocument/2006/relationships/hyperlink" Target="https://www.britannica.com/question/What-educational-qualifications-does-Robinah-Nabbanja-have" TargetMode="External"/><Relationship Id="rId13" Type="http://schemas.openxmlformats.org/officeDocument/2006/relationships/hyperlink" Target="https://www.linkedin.com/in/mark-carney-5b9744205/details/education/" TargetMode="External"/><Relationship Id="rId109" Type="http://schemas.openxmlformats.org/officeDocument/2006/relationships/hyperlink" Target="http://premier.gov.ru/biography/" TargetMode="External"/><Relationship Id="rId260" Type="http://schemas.openxmlformats.org/officeDocument/2006/relationships/hyperlink" Target="https://www.hartford.edu/news/press-releases/2021/11/ns-barney-raffaella-petrini-01.aspx" TargetMode="External"/><Relationship Id="rId34" Type="http://schemas.openxmlformats.org/officeDocument/2006/relationships/hyperlink" Target="https://www.evidencity.com/part-two-the-corporation-behind-ecuador-s-new-president" TargetMode="External"/><Relationship Id="rId55" Type="http://schemas.openxmlformats.org/officeDocument/2006/relationships/hyperlink" Target="https://web.archive.org/web/20190111121502/http:/www.cfsm.fm/index.php/public-info/112-members/biography/154-wesley-w-simina" TargetMode="External"/><Relationship Id="rId76" Type="http://schemas.openxmlformats.org/officeDocument/2006/relationships/hyperlink" Target="https://www.linkedin.com/in/lawrence-wong-15728a18/details/education/" TargetMode="External"/><Relationship Id="rId97" Type="http://schemas.openxmlformats.org/officeDocument/2006/relationships/hyperlink" Target="https://www.maroc.ma/en/morocco/biography-hm-king-mohammed-vi" TargetMode="External"/><Relationship Id="rId120" Type="http://schemas.openxmlformats.org/officeDocument/2006/relationships/hyperlink" Target="https://www.thenewhumanitarian.org/report/57904/congo-profile-denis-sassou-nguesso-new-au-head" TargetMode="External"/><Relationship Id="rId141" Type="http://schemas.openxmlformats.org/officeDocument/2006/relationships/hyperlink" Target="https://op.gov.gy/presidents-biography/" TargetMode="External"/><Relationship Id="rId7" Type="http://schemas.openxmlformats.org/officeDocument/2006/relationships/hyperlink" Target="https://www.sps.ed.ac.uk/news-events/news/sps-graduate-appointed-prime-minister-sri-lanka" TargetMode="External"/><Relationship Id="rId162" Type="http://schemas.openxmlformats.org/officeDocument/2006/relationships/hyperlink" Target="https://lrv.lt/en/about-government/prime-ministers-cv/" TargetMode="External"/><Relationship Id="rId183" Type="http://schemas.openxmlformats.org/officeDocument/2006/relationships/hyperlink" Target="https://www.linkedin.com/in/jakov-milatovic-8a332417/details/education/" TargetMode="External"/><Relationship Id="rId218" Type="http://schemas.openxmlformats.org/officeDocument/2006/relationships/hyperlink" Target="https://www.istinomer.rs/akter/djuro-macut/" TargetMode="External"/><Relationship Id="rId239" Type="http://schemas.openxmlformats.org/officeDocument/2006/relationships/hyperlink" Target="https://businessnews.com.tn/2019/10/13/article-1164167/1164167/" TargetMode="External"/><Relationship Id="rId250" Type="http://schemas.openxmlformats.org/officeDocument/2006/relationships/hyperlink" Target="https://www.britannica.com/question/What-educational-qualifications-does-Robinah-Nabbanja-have" TargetMode="External"/><Relationship Id="rId24" Type="http://schemas.openxmlformats.org/officeDocument/2006/relationships/hyperlink" Target="https://wheatoncollege.edu/news/a-personal-tour-of-bhutan/" TargetMode="External"/><Relationship Id="rId45" Type="http://schemas.openxmlformats.org/officeDocument/2006/relationships/hyperlink" Target="https://web.archive.org/web/20051221095339/http:/www.imf.org/external/np/omd/bios/Ado.htm" TargetMode="External"/><Relationship Id="rId66" Type="http://schemas.openxmlformats.org/officeDocument/2006/relationships/hyperlink" Target="https://www.linkedin.com/in/mohammad-mustafa-pif/details/education/" TargetMode="External"/><Relationship Id="rId87" Type="http://schemas.openxmlformats.org/officeDocument/2006/relationships/hyperlink" Target="https://www.elysee.fr/en/emmanuel-macron" TargetMode="External"/><Relationship Id="rId110" Type="http://schemas.openxmlformats.org/officeDocument/2006/relationships/hyperlink" Target="http://premier.gov.ru/biography/" TargetMode="External"/><Relationship Id="rId131" Type="http://schemas.openxmlformats.org/officeDocument/2006/relationships/hyperlink" Target="https://www.miboue.com/general-brice-oligui-nguema/" TargetMode="External"/><Relationship Id="rId152" Type="http://schemas.openxmlformats.org/officeDocument/2006/relationships/hyperlink" Target="https://www.unescap.org/node/38065" TargetMode="External"/><Relationship Id="rId173" Type="http://schemas.openxmlformats.org/officeDocument/2006/relationships/hyperlink" Target="https://www.linkedin.com/in/anwaribrahimofficial/" TargetMode="External"/><Relationship Id="rId194" Type="http://schemas.openxmlformats.org/officeDocument/2006/relationships/hyperlink" Target="https://www.farooqkperogi.com/2023/09/tinubu-definitely-graduated-from.html" TargetMode="External"/><Relationship Id="rId208" Type="http://schemas.openxmlformats.org/officeDocument/2006/relationships/hyperlink" Target="https://www.romaniajournal.ro/society-people/education/ens-and-sorbonne-university-congratulate-nicusor-dan/" TargetMode="External"/><Relationship Id="rId229" Type="http://schemas.openxmlformats.org/officeDocument/2006/relationships/hyperlink" Target="https://www.profkamilidris.co.uk/wp-content/uploads/2025/05/What_Larry_Allman_has_written_about_Kamil_Idris_brief_biography.pdf" TargetMode="External"/><Relationship Id="rId240" Type="http://schemas.openxmlformats.org/officeDocument/2006/relationships/hyperlink" Target="https://businessnews.com.tn/2019/10/13/article-1164167/1164167/" TargetMode="External"/><Relationship Id="rId261" Type="http://schemas.openxmlformats.org/officeDocument/2006/relationships/hyperlink" Target="https://web.archive.org/web/20250304090629/https:/angelicum.it/alumni-spotlight/sister-raffaella-petrini/" TargetMode="External"/><Relationship Id="rId14" Type="http://schemas.openxmlformats.org/officeDocument/2006/relationships/hyperlink" Target="https://www.haitilibre.com/en/news-16739-haiti-politic-who-is-fritz-alphonse-jean.html" TargetMode="External"/><Relationship Id="rId35" Type="http://schemas.openxmlformats.org/officeDocument/2006/relationships/hyperlink" Target="https://web.archive.org/web/20220629223929/https:/news.furman.edu/2017/05/04/alexander-stubb-meet-your-commencement-speaker/" TargetMode="External"/><Relationship Id="rId56" Type="http://schemas.openxmlformats.org/officeDocument/2006/relationships/hyperlink" Target="https://www.uoalumni.com/s/1540/21/home.aspx?sid=1540&amp;gid=3&amp;pgid=11525" TargetMode="External"/><Relationship Id="rId77" Type="http://schemas.openxmlformats.org/officeDocument/2006/relationships/hyperlink" Target="https://www.linkedin.com/in/lawrence-wong-15728a18/details/education/" TargetMode="External"/><Relationship Id="rId100" Type="http://schemas.openxmlformats.org/officeDocument/2006/relationships/hyperlink" Target="https://www.linkedin.com/in/fegnassingbe/" TargetMode="External"/><Relationship Id="rId8" Type="http://schemas.openxmlformats.org/officeDocument/2006/relationships/hyperlink" Target="https://www.surrey.ac.uk/news/surrey-graduate-who-became-prime-minister-thailand-meets-vice-chancellor-led-delegation" TargetMode="External"/><Relationship Id="rId98" Type="http://schemas.openxmlformats.org/officeDocument/2006/relationships/hyperlink" Target="https://www.regjeringen.no/en/dep/smk/organization-map/prime-minister-jonas-gahr-store/id2877186/" TargetMode="External"/><Relationship Id="rId121" Type="http://schemas.openxmlformats.org/officeDocument/2006/relationships/hyperlink" Target="https://blackpast.org/global-african-history/denis-sassou-nguesso-1943/" TargetMode="External"/><Relationship Id="rId142" Type="http://schemas.openxmlformats.org/officeDocument/2006/relationships/hyperlink" Target="https://op.gov.gy/presidents-biography/" TargetMode="External"/><Relationship Id="rId163" Type="http://schemas.openxmlformats.org/officeDocument/2006/relationships/hyperlink" Target="https://lrv.lt/en/about-government/prime-ministers-cv/" TargetMode="External"/><Relationship Id="rId184" Type="http://schemas.openxmlformats.org/officeDocument/2006/relationships/hyperlink" Target="https://www.linkedin.com/in/jakov-milatovic-8a332417/details/education/" TargetMode="External"/><Relationship Id="rId219" Type="http://schemas.openxmlformats.org/officeDocument/2006/relationships/hyperlink" Target="https://www.istinomer.rs/akter/djuro-macut/" TargetMode="External"/><Relationship Id="rId230" Type="http://schemas.openxmlformats.org/officeDocument/2006/relationships/hyperlink" Target="https://www.profkamilidris.co.uk/wp-content/uploads/2025/06/PROFESSOR-DR.-KAMIL-IDRIS.pdf" TargetMode="External"/><Relationship Id="rId251" Type="http://schemas.openxmlformats.org/officeDocument/2006/relationships/hyperlink" Target="https://www.president.gov.ua/en/president" TargetMode="External"/><Relationship Id="rId25" Type="http://schemas.openxmlformats.org/officeDocument/2006/relationships/hyperlink" Target="https://www.president.bg/news8234/radev-meets-with-representatives-of-the-us-air-war-college.html?lang=en&amp;skipMobile=1" TargetMode="External"/><Relationship Id="rId46" Type="http://schemas.openxmlformats.org/officeDocument/2006/relationships/hyperlink" Target="https://web.archive.org/web/20051221095339/http:/www.imf.org/external/np/omd/bios/Ado.htm" TargetMode="External"/><Relationship Id="rId67" Type="http://schemas.openxmlformats.org/officeDocument/2006/relationships/hyperlink" Target="https://mas.ps/en/speakers/10813.html" TargetMode="External"/><Relationship Id="rId88" Type="http://schemas.openxmlformats.org/officeDocument/2006/relationships/hyperlink" Target="https://bahoury.com/bah-oury-des-tranches-de-ma-vie/" TargetMode="External"/><Relationship Id="rId111" Type="http://schemas.openxmlformats.org/officeDocument/2006/relationships/hyperlink" Target="http://premier.gov.ru/biography/" TargetMode="External"/><Relationship Id="rId132" Type="http://schemas.openxmlformats.org/officeDocument/2006/relationships/hyperlink" Target="http://www.nplg.gov.ge/bios/en/00007232/" TargetMode="External"/><Relationship Id="rId153" Type="http://schemas.openxmlformats.org/officeDocument/2006/relationships/hyperlink" Target="http://web.archive.org/web/20240716114115/https:/rigastratcomdialogue.org/speakers/view/edgars-rinkevics" TargetMode="External"/><Relationship Id="rId174" Type="http://schemas.openxmlformats.org/officeDocument/2006/relationships/hyperlink" Target="https://primature.ml/biographie/" TargetMode="External"/><Relationship Id="rId195" Type="http://schemas.openxmlformats.org/officeDocument/2006/relationships/hyperlink" Target="https://www.linkedin.com/in/hristijan-mickoski-9675a818/" TargetMode="External"/><Relationship Id="rId209" Type="http://schemas.openxmlformats.org/officeDocument/2006/relationships/hyperlink" Target="https://www.primature.gov.rw/about" TargetMode="External"/><Relationship Id="rId220" Type="http://schemas.openxmlformats.org/officeDocument/2006/relationships/hyperlink" Target="https://www.statehouse.gov.sc/the-president" TargetMode="External"/><Relationship Id="rId241" Type="http://schemas.openxmlformats.org/officeDocument/2006/relationships/hyperlink" Target="https://businessnews.com.tn/2019/10/13/article-1164167/1164167/" TargetMode="External"/><Relationship Id="rId15" Type="http://schemas.openxmlformats.org/officeDocument/2006/relationships/hyperlink" Target="https://www.linkedin.com/in/didierf/?originalSubdomain=ht" TargetMode="External"/><Relationship Id="rId36" Type="http://schemas.openxmlformats.org/officeDocument/2006/relationships/hyperlink" Target="https://www.concordia.net/community/kyriakos-mitsotakis/" TargetMode="External"/><Relationship Id="rId57" Type="http://schemas.openxmlformats.org/officeDocument/2006/relationships/hyperlink" Target="https://www.tfbmicronesia.com/articles/2011/6/23/tfb-interviews-wesley-simina-governor-of-chuuk-and-candidate.html" TargetMode="External"/><Relationship Id="rId262" Type="http://schemas.openxmlformats.org/officeDocument/2006/relationships/hyperlink" Target="https://www.sggp.org.vn/tieu-su-dong-chi-le-minh-hung-post834733.html" TargetMode="External"/><Relationship Id="rId78" Type="http://schemas.openxmlformats.org/officeDocument/2006/relationships/hyperlink" Target="https://www.linkedin.com/in/lawrence-wong-15728a18/details/education/" TargetMode="External"/><Relationship Id="rId99" Type="http://schemas.openxmlformats.org/officeDocument/2006/relationships/hyperlink" Target="https://www.romaniajournal.ro/society-people/education/ens-and-sorbonne-university-congratulate-nicusor-dan/" TargetMode="External"/><Relationship Id="rId101" Type="http://schemas.openxmlformats.org/officeDocument/2006/relationships/hyperlink" Target="https://observador.pt/2017/02/18/quem-e-joao-lourenco-o-homem-que-ira-suceder-a-jose-eduardo-dos-santos/" TargetMode="External"/><Relationship Id="rId122" Type="http://schemas.openxmlformats.org/officeDocument/2006/relationships/hyperlink" Target="https://www.jeuneafrique.com/1329702/politique/congo-dix-choses-a-savoir-sur-anatole-collinet-makosso-le-premier-ministre-de-denis-sassou-nguesso/" TargetMode="External"/><Relationship Id="rId143" Type="http://schemas.openxmlformats.org/officeDocument/2006/relationships/hyperlink" Target="https://www.linkedin.com/in/brigadiermarkphillipsmss/details/education/" TargetMode="External"/><Relationship Id="rId164" Type="http://schemas.openxmlformats.org/officeDocument/2006/relationships/hyperlink" Target="https://lrv.lt/en/about-government/prime-ministers-cv/" TargetMode="External"/><Relationship Id="rId185" Type="http://schemas.openxmlformats.org/officeDocument/2006/relationships/hyperlink" Target="https://www.linkedin.com/in/jakov-milatovic-8a332417/details/education/" TargetMode="External"/><Relationship Id="rId9" Type="http://schemas.openxmlformats.org/officeDocument/2006/relationships/hyperlink" Target="https://parliament.gov.vu/index.php?view=article&amp;id=108:hon-jotham-napat&amp;catid=11" TargetMode="External"/><Relationship Id="rId210" Type="http://schemas.openxmlformats.org/officeDocument/2006/relationships/hyperlink" Target="https://thesourcepost.com/2025/07/23/president-kagame-appoints-dr-justin-nsengiyumva-as-rwandas-new-prime-minister/" TargetMode="External"/><Relationship Id="rId26" Type="http://schemas.openxmlformats.org/officeDocument/2006/relationships/hyperlink" Target="https://www.nacion.com/gnfactory/especiales/2022/elecciones-costa-rica-2022/presidente/CV_presidentes/PSD-Rodrigo%20Chaves.pdf" TargetMode="External"/><Relationship Id="rId231" Type="http://schemas.openxmlformats.org/officeDocument/2006/relationships/hyperlink" Target="https://www.ejpd.admin.ch/en/karin-keller-sutter-4" TargetMode="External"/><Relationship Id="rId252" Type="http://schemas.openxmlformats.org/officeDocument/2006/relationships/hyperlink" Target="https://newsukraine.rbc.ua/news/who-is-serhii-koretskyi-meet-ukraine-s-new-1784194652.html" TargetMode="External"/><Relationship Id="rId47" Type="http://schemas.openxmlformats.org/officeDocument/2006/relationships/hyperlink" Target="https://web.archive.org/web/20051221095339/http:/www.imf.org/external/np/omd/bios/Ado.htm" TargetMode="External"/><Relationship Id="rId68" Type="http://schemas.openxmlformats.org/officeDocument/2006/relationships/hyperlink" Target="https://www.concordia.net/community/h-e-jose-raul-mulino-quintero/" TargetMode="External"/><Relationship Id="rId89" Type="http://schemas.openxmlformats.org/officeDocument/2006/relationships/hyperlink" Target="https://www.linkedin.com/in/jafar-hassan-18097b6b/details/education/" TargetMode="External"/><Relationship Id="rId112" Type="http://schemas.openxmlformats.org/officeDocument/2006/relationships/hyperlink" Target="https://www.linkedin.com/in/feleti-teo-406275b6/" TargetMode="External"/><Relationship Id="rId133" Type="http://schemas.openxmlformats.org/officeDocument/2006/relationships/hyperlink" Target="http://www.nplg.gov.ge/bios/en/00007232/" TargetMode="External"/><Relationship Id="rId154" Type="http://schemas.openxmlformats.org/officeDocument/2006/relationships/hyperlink" Target="http://web.archive.org/web/20240716114115/https:/rigastratcomdialogue.org/speakers/view/edgars-rinkevics" TargetMode="External"/><Relationship Id="rId175" Type="http://schemas.openxmlformats.org/officeDocument/2006/relationships/hyperlink" Target="https://president.govmu.org/president/biography/" TargetMode="External"/><Relationship Id="rId196" Type="http://schemas.openxmlformats.org/officeDocument/2006/relationships/hyperlink" Target="https://www.regjeringen.no/en/dep/smk/organization-map/prime-minister-jonas-gahr-store/id2877186/" TargetMode="External"/><Relationship Id="rId200" Type="http://schemas.openxmlformats.org/officeDocument/2006/relationships/hyperlink" Target="https://edu.pngfacts.com/education-news/marape-wife-graduate-from-upng" TargetMode="External"/><Relationship Id="rId16" Type="http://schemas.openxmlformats.org/officeDocument/2006/relationships/hyperlink" Target="https://www.althingi.is/altext/cv/is/?nfaerslunr=1417" TargetMode="External"/><Relationship Id="rId221" Type="http://schemas.openxmlformats.org/officeDocument/2006/relationships/hyperlink" Target="https://www.statehouse.gov.sc/the-president" TargetMode="External"/><Relationship Id="rId242" Type="http://schemas.openxmlformats.org/officeDocument/2006/relationships/hyperlink" Target="https://www.hronikatm.com/2018/03/gazeta-nt-opublikovala-biografiyu-kandidata-v-deputatyi-medzhlisa-serdara-berdyimuhamedova/" TargetMode="External"/><Relationship Id="rId263" Type="http://schemas.openxmlformats.org/officeDocument/2006/relationships/hyperlink" Target="https://www.sggp.org.vn/tieu-su-dong-chi-le-minh-hung-post834733.html" TargetMode="External"/><Relationship Id="rId37" Type="http://schemas.openxmlformats.org/officeDocument/2006/relationships/hyperlink" Target="https://www.visir.is/g/20242546224d/thver-neitar-ad-hafa-freistast-til-ad-fegra-feril-skrana" TargetMode="External"/><Relationship Id="rId58" Type="http://schemas.openxmlformats.org/officeDocument/2006/relationships/hyperlink" Target="https://www.tfbmicronesia.com/articles/2011/6/23/tfb-interviews-wesley-simina-governor-of-chuuk-and-candidate.html" TargetMode="External"/><Relationship Id="rId79" Type="http://schemas.openxmlformats.org/officeDocument/2006/relationships/hyperlink" Target="https://www.britannica.com/biography/Felipe-VI" TargetMode="External"/><Relationship Id="rId102" Type="http://schemas.openxmlformats.org/officeDocument/2006/relationships/hyperlink" Target="https://web.archive.org/web/20150120082618/http:/en.president.az/president/biography" TargetMode="External"/><Relationship Id="rId123" Type="http://schemas.openxmlformats.org/officeDocument/2006/relationships/hyperlink" Target="https://www.linkedin.com/in/zoran-milanovic-18612034/" TargetMode="External"/><Relationship Id="rId144" Type="http://schemas.openxmlformats.org/officeDocument/2006/relationships/hyperlink" Target="https://www.linkedin.com/in/brigadiermarkphillipsmss/details/education/" TargetMode="External"/><Relationship Id="rId90" Type="http://schemas.openxmlformats.org/officeDocument/2006/relationships/hyperlink" Target="https://www.linkedin.com/in/nawaf-salam-91640a369/details/education/" TargetMode="External"/><Relationship Id="rId165" Type="http://schemas.openxmlformats.org/officeDocument/2006/relationships/hyperlink" Target="https://web.archive.org/web/20200620022900/http:/www.monarchie.lu/pictures/photos/famille/EN_BIO_CrownPrince.pdf" TargetMode="External"/><Relationship Id="rId186" Type="http://schemas.openxmlformats.org/officeDocument/2006/relationships/hyperlink" Target="https://www.linkedin.com/in/jakov-milatovic-8a332417/details/education/" TargetMode="External"/><Relationship Id="rId211" Type="http://schemas.openxmlformats.org/officeDocument/2006/relationships/hyperlink" Target="https://drterrancedrew.com/who-am-i" TargetMode="External"/><Relationship Id="rId232" Type="http://schemas.openxmlformats.org/officeDocument/2006/relationships/hyperlink" Target="https://www.munzinger.de/register/portrait/biographien/Karin+Keller+Sutter/00/31575" TargetMode="External"/><Relationship Id="rId253" Type="http://schemas.openxmlformats.org/officeDocument/2006/relationships/hyperlink" Target="https://newsukraine.rbc.ua/news/who-is-serhii-koretskyi-meet-ukraine-s-new-1784194652.html" TargetMode="External"/><Relationship Id="rId27" Type="http://schemas.openxmlformats.org/officeDocument/2006/relationships/hyperlink" Target="https://dominicaconsulategreece.com/roosevelt-skerrit-prime-minister-of-dominica/" TargetMode="External"/><Relationship Id="rId48" Type="http://schemas.openxmlformats.org/officeDocument/2006/relationships/hyperlink" Target="https://web.archive.org/web/20180206071126/https:/books.google.com/books?id=YAd8efHdVzIC&amp;pg=PA25" TargetMode="External"/><Relationship Id="rId69" Type="http://schemas.openxmlformats.org/officeDocument/2006/relationships/hyperlink" Target="https://drterrancedrew.com/who-am-i" TargetMode="External"/><Relationship Id="rId113" Type="http://schemas.openxmlformats.org/officeDocument/2006/relationships/hyperlink" Target="https://www.vbs.admin.ch/en/head-ddps" TargetMode="External"/><Relationship Id="rId134" Type="http://schemas.openxmlformats.org/officeDocument/2006/relationships/hyperlink" Target="https://www.linkedin.com/in/friedrich-merz/" TargetMode="External"/><Relationship Id="rId80" Type="http://schemas.openxmlformats.org/officeDocument/2006/relationships/hyperlink" Target="https://www.linkedin.com/posts/rochester-bern-executive-programs_emba-successes-graduates-activity-7006174128424525824-fTMl/" TargetMode="External"/><Relationship Id="rId155" Type="http://schemas.openxmlformats.org/officeDocument/2006/relationships/hyperlink" Target="http://web.archive.org/web/20240716114115/https:/rigastratcomdialogue.org/speakers/view/edgars-rinkevics" TargetMode="External"/><Relationship Id="rId176" Type="http://schemas.openxmlformats.org/officeDocument/2006/relationships/hyperlink" Target="https://www.linkedin.com/in/claudia-sheinbaum-pardo/details/education/" TargetMode="External"/><Relationship Id="rId197" Type="http://schemas.openxmlformats.org/officeDocument/2006/relationships/hyperlink" Target="https://www.sciencespo.fr/en/news/jonas-gahr-store-alumnus-and-prime-minister-of-norway/" TargetMode="External"/><Relationship Id="rId201" Type="http://schemas.openxmlformats.org/officeDocument/2006/relationships/hyperlink" Target="https://forumsec.org/forum-leaders/hon-james-marape" TargetMode="External"/><Relationship Id="rId222" Type="http://schemas.openxmlformats.org/officeDocument/2006/relationships/hyperlink" Target="https://web.archive.org/web/20120913224812/http:/www.raxanreeb.com/2012/09/profile-somalia-president-hassan-sheikh-mohamud/" TargetMode="External"/><Relationship Id="rId243" Type="http://schemas.openxmlformats.org/officeDocument/2006/relationships/hyperlink" Target="https://www.hronikatm.com/2018/03/gazeta-nt-opublikovala-biografiyu-kandidata-v-deputatyi-medzhlisa-serdara-berdyimuhamedova/" TargetMode="External"/><Relationship Id="rId264" Type="http://schemas.openxmlformats.org/officeDocument/2006/relationships/hyperlink" Target="https://www.sggp.org.vn/tieu-su-dong-chi-le-minh-hung-post834733.html" TargetMode="External"/><Relationship Id="rId17" Type="http://schemas.openxmlformats.org/officeDocument/2006/relationships/hyperlink" Target="https://www.althingi.is/altext/cv/is/?nfaerslunr=1417" TargetMode="External"/><Relationship Id="rId38" Type="http://schemas.openxmlformats.org/officeDocument/2006/relationships/hyperlink" Target="https://www.linkedin.com/in/hallatomasdottir/details/education/" TargetMode="External"/><Relationship Id="rId59" Type="http://schemas.openxmlformats.org/officeDocument/2006/relationships/hyperlink" Target="https://presedinte.md/eng/biography" TargetMode="External"/><Relationship Id="rId103" Type="http://schemas.openxmlformats.org/officeDocument/2006/relationships/hyperlink" Target="https://web.archive.org/web/20150120082618/http:/en.president.az/president/biography" TargetMode="External"/><Relationship Id="rId124" Type="http://schemas.openxmlformats.org/officeDocument/2006/relationships/hyperlink" Target="https://www.linkedin.com/in/zoran-milanovic-18612034/" TargetMode="External"/><Relationship Id="rId70" Type="http://schemas.openxmlformats.org/officeDocument/2006/relationships/hyperlink" Target="https://www.american.edu/media/news/20230522_aucelebratessixchangemakerswithalumniaward.cfm" TargetMode="External"/><Relationship Id="rId91" Type="http://schemas.openxmlformats.org/officeDocument/2006/relationships/hyperlink" Target="https://www.linkedin.com/in/nawaf-salam-91640a369/details/education/" TargetMode="External"/><Relationship Id="rId145" Type="http://schemas.openxmlformats.org/officeDocument/2006/relationships/hyperlink" Target="https://www.althingi.is/altext/cv/is/?nfaerslunr=1417" TargetMode="External"/><Relationship Id="rId166" Type="http://schemas.openxmlformats.org/officeDocument/2006/relationships/hyperlink" Target="https://web.archive.org/web/20200620022900/http:/www.monarchie.lu/pictures/photos/famille/EN_BIO_CrownPrince.pdf" TargetMode="External"/><Relationship Id="rId187" Type="http://schemas.openxmlformats.org/officeDocument/2006/relationships/hyperlink" Target="https://www.linkedin.com/in/milojkospajic/details/education/" TargetMode="External"/><Relationship Id="rId1" Type="http://schemas.openxmlformats.org/officeDocument/2006/relationships/hyperlink" Target="https://www.nuffield.ox.ac.uk/people/profiles/mark-carney/" TargetMode="External"/><Relationship Id="rId212" Type="http://schemas.openxmlformats.org/officeDocument/2006/relationships/hyperlink" Target="https://www.reggenzadellarepubblica.sm/pub1/ReggenzaSM/en/dettaglio_reggenti.html?idItem=c8d8c3f9-e20c-4cfd-b761-e6fd5bc763aa&amp;bcLink=/pub1/ReggenzaSM/en/Capitani_Reggenti/Capitani_Reggenti_In_Carica.html" TargetMode="External"/><Relationship Id="rId233" Type="http://schemas.openxmlformats.org/officeDocument/2006/relationships/hyperlink" Target="https://jgu.edu.in/jgu-alumnus-elected-as-prime-minister-of-tonga" TargetMode="External"/><Relationship Id="rId254" Type="http://schemas.openxmlformats.org/officeDocument/2006/relationships/hyperlink" Target="https://newsukraine.rbc.ua/news/who-is-serhii-koretskyi-meet-ukraine-s-new-1784194652.html" TargetMode="External"/><Relationship Id="rId28" Type="http://schemas.openxmlformats.org/officeDocument/2006/relationships/hyperlink" Target="https://dominicaconsulategreece.com/roosevelt-skerrit-prime-minister-of-dominica/" TargetMode="External"/><Relationship Id="rId49" Type="http://schemas.openxmlformats.org/officeDocument/2006/relationships/hyperlink" Target="https://web.archive.org/web/20130101030738/http:/www.kpc.com.kw/OurStructure/KPCBoardMembers/SheikhAhmadAlAbdullahAlSabah/default.aspx" TargetMode="External"/><Relationship Id="rId114" Type="http://schemas.openxmlformats.org/officeDocument/2006/relationships/hyperlink" Target="http://web.archive.org/web/20250607093229/https:/www.afrikatech.com/entreprendre/romuald-wadagni-pepite-beninoise-groupe-deloitte/?lang=fr" TargetMode="External"/><Relationship Id="rId60" Type="http://schemas.openxmlformats.org/officeDocument/2006/relationships/hyperlink" Target="https://sdgs.un.org/panelists/hsh-prince-albert-alexandre-louis-pierre-29682" TargetMode="External"/><Relationship Id="rId81" Type="http://schemas.openxmlformats.org/officeDocument/2006/relationships/hyperlink" Target="https://web.archive.org/web/20150713054257/http:/www.parliament.go.tz/index.php/members/mpcvs/1668/2010-2015" TargetMode="External"/><Relationship Id="rId135" Type="http://schemas.openxmlformats.org/officeDocument/2006/relationships/hyperlink" Target="https://www.linkedin.com/in/friedrich-merz/" TargetMode="External"/><Relationship Id="rId156" Type="http://schemas.openxmlformats.org/officeDocument/2006/relationships/hyperlink" Target="http://www.xinhuanet.com/english/2017-10/10/c_136667887.htm" TargetMode="External"/><Relationship Id="rId177" Type="http://schemas.openxmlformats.org/officeDocument/2006/relationships/hyperlink" Target="https://www.linkedin.com/in/claudia-sheinbaum-pardo/details/education/" TargetMode="External"/><Relationship Id="rId198" Type="http://schemas.openxmlformats.org/officeDocument/2006/relationships/hyperlink" Target="https://www.linkedin.com/in/mohammad-mustafa-pif/details/education/" TargetMode="External"/><Relationship Id="rId202" Type="http://schemas.openxmlformats.org/officeDocument/2006/relationships/hyperlink" Target="https://forumsec.org/forum-leaders/hon-james-marape" TargetMode="External"/><Relationship Id="rId223" Type="http://schemas.openxmlformats.org/officeDocument/2006/relationships/hyperlink" Target="https://web.archive.org/web/20120913224812/http:/www.raxanreeb.com/2012/09/profile-somalia-president-hassan-sheikh-mohamud/" TargetMode="External"/><Relationship Id="rId244" Type="http://schemas.openxmlformats.org/officeDocument/2006/relationships/hyperlink" Target="https://www.hronikatm.com/2018/03/gazeta-nt-opublikovala-biografiyu-kandidata-v-deputatyi-medzhlisa-serdara-berdyimuhamedova/" TargetMode="External"/><Relationship Id="rId18" Type="http://schemas.openxmlformats.org/officeDocument/2006/relationships/hyperlink" Target="https://www.linkedin.com/in/jafar-hassan-18097b6b/details/education/" TargetMode="External"/><Relationship Id="rId39" Type="http://schemas.openxmlformats.org/officeDocument/2006/relationships/hyperlink" Target="https://web.archive.org/web/20121225234158/http:/newsinfo.iu.edu/news/page/normal/20147.html?emailID=20147" TargetMode="External"/><Relationship Id="rId265" Type="http://schemas.openxmlformats.org/officeDocument/2006/relationships/hyperlink" Target="https://www.adngad.net/news/731651" TargetMode="External"/><Relationship Id="rId50" Type="http://schemas.openxmlformats.org/officeDocument/2006/relationships/hyperlink" Target="http://web.archive.org/web/20240716114115/https:/rigastratcomdialogue.org/speakers/view/edgars-rinkevics" TargetMode="External"/><Relationship Id="rId104" Type="http://schemas.openxmlformats.org/officeDocument/2006/relationships/hyperlink" Target="https://web.archive.org/web/20200406111819/https:/cabmin.gov.az/az/page/75/" TargetMode="External"/><Relationship Id="rId125" Type="http://schemas.openxmlformats.org/officeDocument/2006/relationships/hyperlink" Target="https://static.cfr.org/sites/default/files/pdf/Prime%20Minister%20Mette%20Frederiksen_0.pdf" TargetMode="External"/><Relationship Id="rId146" Type="http://schemas.openxmlformats.org/officeDocument/2006/relationships/hyperlink" Target="https://www.presidentofindia.gov.in/Profile" TargetMode="External"/><Relationship Id="rId167" Type="http://schemas.openxmlformats.org/officeDocument/2006/relationships/hyperlink" Target="https://www.durham.ac.uk/news-events/latest-news/2025/11/grand-duke-of-luxembourg-rowing-boat/" TargetMode="External"/><Relationship Id="rId188" Type="http://schemas.openxmlformats.org/officeDocument/2006/relationships/hyperlink" Target="https://www.linkedin.com/in/milojkospajic/details/education/" TargetMode="External"/><Relationship Id="rId71" Type="http://schemas.openxmlformats.org/officeDocument/2006/relationships/hyperlink" Target="https://www.american.edu/media/news/20230522_aucelebratessixchangemakerswithalumniaward.cfm" TargetMode="External"/><Relationship Id="rId92" Type="http://schemas.openxmlformats.org/officeDocument/2006/relationships/hyperlink" Target="https://gouvernement.lu/en/gouvernement/luc-frieden/biographie.html" TargetMode="External"/><Relationship Id="rId213" Type="http://schemas.openxmlformats.org/officeDocument/2006/relationships/hyperlink" Target="https://www.reggenzadellarepubblica.sm/pub1/ReggenzaSM/en/dettaglio_reggenti.html?idItem=c8d8c3f9-e20c-4cfd-b761-e6fd5bc763aa&amp;bcLink=/pub1/ReggenzaSM/en/Capitani_Reggenti/Capitani_Reggenti_In_Carica.html" TargetMode="External"/><Relationship Id="rId234" Type="http://schemas.openxmlformats.org/officeDocument/2006/relationships/hyperlink" Target="https://otp.tt/the-president/thepresident/" TargetMode="External"/><Relationship Id="rId2" Type="http://schemas.openxmlformats.org/officeDocument/2006/relationships/hyperlink" Target="https://www.linkedin.com/in/mark-carney-5b9744205/details/education/" TargetMode="External"/><Relationship Id="rId29" Type="http://schemas.openxmlformats.org/officeDocument/2006/relationships/hyperlink" Target="https://web.archive.org/web/20170323233129/http:/www.worldleaders.columbia.edu/participants/jos%C3%A9-manuel-ramos-horta" TargetMode="External"/><Relationship Id="rId255" Type="http://schemas.openxmlformats.org/officeDocument/2006/relationships/hyperlink" Target="https://newsukraine.rbc.ua/news/who-is-serhii-koretskyi-meet-ukraine-s-new-1784194652.html" TargetMode="External"/><Relationship Id="rId40" Type="http://schemas.openxmlformats.org/officeDocument/2006/relationships/hyperlink" Target="https://www.gov.il/BlobFolder/roleholder/benjamin_netanyahu/en/ENG_cv2017.pdf" TargetMode="External"/><Relationship Id="rId115" Type="http://schemas.openxmlformats.org/officeDocument/2006/relationships/hyperlink" Target="https://web.archive.org/web/20250206023949/https:/ru.usembassy.gov/our-relationship/bio-vladivostok-consul-general-ru/" TargetMode="External"/><Relationship Id="rId136" Type="http://schemas.openxmlformats.org/officeDocument/2006/relationships/hyperlink" Target="https://web.archive.org/web/20120912122210/http:/www.ghanatoghana.com/Ghanahomepage/john-dramani-mahama-biography" TargetMode="External"/><Relationship Id="rId157" Type="http://schemas.openxmlformats.org/officeDocument/2006/relationships/hyperlink" Target="https://www.arabhellenicchamber.gr/wp-content/uploads/2019/02/MAN_30.pdf" TargetMode="External"/><Relationship Id="rId178" Type="http://schemas.openxmlformats.org/officeDocument/2006/relationships/hyperlink" Target="https://www.linkedin.com/in/claudia-sheinbaum-pardo/details/education/" TargetMode="External"/><Relationship Id="rId61" Type="http://schemas.openxmlformats.org/officeDocument/2006/relationships/hyperlink" Target="https://www.linkedin.com/in/jakov-milatovic-8a332417/details/education/" TargetMode="External"/><Relationship Id="rId82" Type="http://schemas.openxmlformats.org/officeDocument/2006/relationships/hyperlink" Target="https://www.linkedin.com/in/fegnassingbe/details/education/" TargetMode="External"/><Relationship Id="rId199" Type="http://schemas.openxmlformats.org/officeDocument/2006/relationships/hyperlink" Target="https://www.concordia.net/community/h-e-jose-raul-mulino-quintero/" TargetMode="External"/><Relationship Id="rId203" Type="http://schemas.openxmlformats.org/officeDocument/2006/relationships/hyperlink" Target="https://www.facebook.com/watch/?v=1061961111833279" TargetMode="External"/><Relationship Id="rId19" Type="http://schemas.openxmlformats.org/officeDocument/2006/relationships/hyperlink" Target="https://www.linkedin.com/in/jafar-hassan-18097b6b/details/education/" TargetMode="External"/><Relationship Id="rId224" Type="http://schemas.openxmlformats.org/officeDocument/2006/relationships/hyperlink" Target="https://goobjoog.com/2022/06/15/akhriso-taariikhda-raiisulwasaare-xamse-cabdi-barre/" TargetMode="External"/><Relationship Id="rId245" Type="http://schemas.openxmlformats.org/officeDocument/2006/relationships/hyperlink" Target="https://www.linkedin.com/in/feleti-teo-406275b6/" TargetMode="External"/><Relationship Id="rId266" Type="http://schemas.openxmlformats.org/officeDocument/2006/relationships/printerSettings" Target="../printerSettings/printerSettings2.bin"/><Relationship Id="rId30" Type="http://schemas.openxmlformats.org/officeDocument/2006/relationships/hyperlink" Target="https://commonthread.antioch.edu/magazine/a-champion-for-peace/" TargetMode="External"/><Relationship Id="rId105" Type="http://schemas.openxmlformats.org/officeDocument/2006/relationships/hyperlink" Target="https://web.archive.org/web/20120912122210/http:/www.ghanatoghana.com/Ghanahomepage/john-dramani-mahama-biography" TargetMode="External"/><Relationship Id="rId126" Type="http://schemas.openxmlformats.org/officeDocument/2006/relationships/hyperlink" Target="https://static.cfr.org/sites/default/files/pdf/Prime%20Minister%20Mette%20Frederiksen_0.pdf" TargetMode="External"/><Relationship Id="rId147" Type="http://schemas.openxmlformats.org/officeDocument/2006/relationships/hyperlink" Target="https://www.akorda.kz/en/president/president" TargetMode="External"/><Relationship Id="rId168" Type="http://schemas.openxmlformats.org/officeDocument/2006/relationships/hyperlink" Target="https://web.archive.org/web/20201209002903/https:/wwwen.uni.lu/welcome_to_luxembourg/facts_and_figures/personalities/h_r_h_guillaume_the_hereditary_grand_duke_of_luxembourg" TargetMode="External"/><Relationship Id="rId51" Type="http://schemas.openxmlformats.org/officeDocument/2006/relationships/hyperlink" Target="http://www.xinhuanet.com/english/2017-10/10/c_136667887.htm" TargetMode="External"/><Relationship Id="rId72" Type="http://schemas.openxmlformats.org/officeDocument/2006/relationships/hyperlink" Target="https://web.archive.org/web/20181017042956/https:/www.seas.harvard.edu/audiences/alumni/alumni-news-briefs/2018/05/sengeh-named-first-chief-innovation-officer-of-sierra-leone" TargetMode="External"/><Relationship Id="rId93" Type="http://schemas.openxmlformats.org/officeDocument/2006/relationships/hyperlink" Target="https://bamada.net/docteur-general-de-division-abdoulaye-maiga-heritier-dune-tradition-dexcellence-au-service-du-mali" TargetMode="External"/><Relationship Id="rId189" Type="http://schemas.openxmlformats.org/officeDocument/2006/relationships/hyperlink" Target="https://www.linkedin.com/in/milojkospajic/details/education/" TargetMode="External"/><Relationship Id="rId3" Type="http://schemas.openxmlformats.org/officeDocument/2006/relationships/hyperlink" Target="https://www.lse.ac.uk/about-lse/lse-people" TargetMode="External"/><Relationship Id="rId214" Type="http://schemas.openxmlformats.org/officeDocument/2006/relationships/hyperlink" Target="https://www.reggenzadellarepubblica.sm/pub1/ReggenzaSM/en/dettaglio_reggenti.html?idItem=8e1635f3-e299-44a7-8b32-40155bf8efc5&amp;bcLink=/pub1/ReggenzaSM/en/Capitani_Reggenti/Capitani_Reggenti_In_Carica.html" TargetMode="External"/><Relationship Id="rId235" Type="http://schemas.openxmlformats.org/officeDocument/2006/relationships/hyperlink" Target="https://otp.tt/the-president/thepresident/" TargetMode="External"/><Relationship Id="rId256" Type="http://schemas.openxmlformats.org/officeDocument/2006/relationships/hyperlink" Target="https://www.varsity.co.uk/news/31886" TargetMode="External"/><Relationship Id="rId116" Type="http://schemas.openxmlformats.org/officeDocument/2006/relationships/hyperlink" Target="https://web.archive.org/web/20250206023949/https:/ru.usembassy.gov/our-relationship/bio-vladivostok-consul-general-ru/" TargetMode="External"/><Relationship Id="rId137" Type="http://schemas.openxmlformats.org/officeDocument/2006/relationships/hyperlink" Target="https://web.archive.org/web/20220930125955/https:/hwls.edu.tt/graduates-2002/" TargetMode="External"/><Relationship Id="rId158" Type="http://schemas.openxmlformats.org/officeDocument/2006/relationships/hyperlink" Target="https://www.arabhellenicchamber.gr/wp-content/uploads/2019/02/MAN_30.pdf" TargetMode="External"/><Relationship Id="rId20" Type="http://schemas.openxmlformats.org/officeDocument/2006/relationships/hyperlink" Target="https://www.linkedin.com/in/tjitunga-elijah-ngurare-phd-25187823/details/education/" TargetMode="External"/><Relationship Id="rId41" Type="http://schemas.openxmlformats.org/officeDocument/2006/relationships/hyperlink" Target="https://www.gov.il/BlobFolder/roleholder/benjamin_netanyahu/en/ENG_cv2017.pdf" TargetMode="External"/><Relationship Id="rId62" Type="http://schemas.openxmlformats.org/officeDocument/2006/relationships/hyperlink" Target="https://www.farooqkperogi.com/2023/09/tinubu-definitely-graduated-from.html" TargetMode="External"/><Relationship Id="rId83" Type="http://schemas.openxmlformats.org/officeDocument/2006/relationships/hyperlink" Target="https://www.consulatekot.eu/the-monarch" TargetMode="External"/><Relationship Id="rId179" Type="http://schemas.openxmlformats.org/officeDocument/2006/relationships/hyperlink" Target="https://presedinte.md/eng/biography" TargetMode="External"/><Relationship Id="rId190" Type="http://schemas.openxmlformats.org/officeDocument/2006/relationships/hyperlink" Target="https://www.maroc.ma/en/morocco/biography-hm-king-mohammed-vi" TargetMode="External"/><Relationship Id="rId204" Type="http://schemas.openxmlformats.org/officeDocument/2006/relationships/hyperlink" Target="https://live.worldbank.org/en/experts/s/santiago-pena-palacios" TargetMode="External"/><Relationship Id="rId225" Type="http://schemas.openxmlformats.org/officeDocument/2006/relationships/hyperlink" Target="https://goobjoog.com/2022/06/15/akhriso-taariikhda-raiisulwasaare-xamse-cabdi-barre/" TargetMode="External"/><Relationship Id="rId246" Type="http://schemas.openxmlformats.org/officeDocument/2006/relationships/hyperlink" Target="https://kapatu.ac.ug/personnel/h-e-gen-rtd-yoweri-kaguta-museveni/" TargetMode="External"/><Relationship Id="rId267" Type="http://schemas.openxmlformats.org/officeDocument/2006/relationships/vmlDrawing" Target="../drawings/vmlDrawing2.vml"/><Relationship Id="rId106" Type="http://schemas.openxmlformats.org/officeDocument/2006/relationships/hyperlink" Target="https://www.akorda.kz/en/president/president" TargetMode="External"/><Relationship Id="rId127" Type="http://schemas.openxmlformats.org/officeDocument/2006/relationships/hyperlink" Target="https://www.linkedin.com/in/russelldlamini/details/education/" TargetMode="External"/><Relationship Id="rId10" Type="http://schemas.openxmlformats.org/officeDocument/2006/relationships/hyperlink" Target="https://www.linkedin.com/in/tharman-shanmugaratnam/details/education/" TargetMode="External"/><Relationship Id="rId31" Type="http://schemas.openxmlformats.org/officeDocument/2006/relationships/hyperlink" Target="https://www.evidencity.com/part-two-the-corporation-behind-ecuador-s-new-president" TargetMode="External"/><Relationship Id="rId52" Type="http://schemas.openxmlformats.org/officeDocument/2006/relationships/hyperlink" Target="https://gouvernement.lu/en/gouvernement/luc-frieden.html" TargetMode="External"/><Relationship Id="rId73" Type="http://schemas.openxmlformats.org/officeDocument/2006/relationships/hyperlink" Target="https://www.linkedin.com/in/davidsengeh/details/education/" TargetMode="External"/><Relationship Id="rId94" Type="http://schemas.openxmlformats.org/officeDocument/2006/relationships/hyperlink" Target="https://bamada.net/docteur-general-de-division-abdoulaye-maiga-heritier-dune-tradition-dexcellence-au-service-du-mali" TargetMode="External"/><Relationship Id="rId148" Type="http://schemas.openxmlformats.org/officeDocument/2006/relationships/hyperlink" Target="https://www.usp.ac.fj/alumni/wp-content/uploads/sites/4/2021/08/USPAlumniNewsletter_201604_en.pdf" TargetMode="External"/><Relationship Id="rId169" Type="http://schemas.openxmlformats.org/officeDocument/2006/relationships/hyperlink" Target="https://web.archive.org/web/20201209002903/https:/wwwen.uni.lu/welcome_to_luxembourg/facts_and_figures/personalities/h_r_h_guillaume_the_hereditary_grand_duke_of_luxembourg" TargetMode="External"/><Relationship Id="rId4" Type="http://schemas.openxmlformats.org/officeDocument/2006/relationships/hyperlink" Target="https://web.archive.org/web/20110611174934/http:/www.nid.org.na/view_book_entry.php?book_id=128" TargetMode="External"/><Relationship Id="rId180" Type="http://schemas.openxmlformats.org/officeDocument/2006/relationships/hyperlink" Target="https://www.linkedin.com/in/vasiletofan/" TargetMode="External"/><Relationship Id="rId215" Type="http://schemas.openxmlformats.org/officeDocument/2006/relationships/hyperlink" Target="https://globalvoices.org/2024/05/07/bassirou-diomaye-faye-an-overview-of-senegals-youngest-ever-leader/" TargetMode="External"/><Relationship Id="rId236" Type="http://schemas.openxmlformats.org/officeDocument/2006/relationships/hyperlink" Target="https://www.mona.uwi.edu/marcom/newsroom/entry/4703" TargetMode="External"/><Relationship Id="rId257" Type="http://schemas.openxmlformats.org/officeDocument/2006/relationships/hyperlink" Target="https://tuit.uz/en/abdulla-nigmatovich-aripov" TargetMode="External"/><Relationship Id="rId42" Type="http://schemas.openxmlformats.org/officeDocument/2006/relationships/hyperlink" Target="https://news.mit.edu/1996/netanyahu-0605" TargetMode="External"/><Relationship Id="rId84" Type="http://schemas.openxmlformats.org/officeDocument/2006/relationships/hyperlink" Target="https://web.archive.org/web/20210514060944/https:/satenaw.com/biography-of-abiy-ahmed-prime-minister-of-ethiopia/" TargetMode="External"/><Relationship Id="rId138" Type="http://schemas.openxmlformats.org/officeDocument/2006/relationships/hyperlink" Target="https://www.linkedin.com/in/il%C3%ADdio-vieira-t%C3%A9-9700833a0/" TargetMode="External"/><Relationship Id="rId191" Type="http://schemas.openxmlformats.org/officeDocument/2006/relationships/hyperlink" Target="https://www.linkedin.com/in/dr-tjitunga-elijah-ngurare-9126136/details/education/" TargetMode="External"/><Relationship Id="rId205" Type="http://schemas.openxmlformats.org/officeDocument/2006/relationships/hyperlink" Target="https://freedom.fiu.edu/keiko-fujimori/" TargetMode="External"/><Relationship Id="rId247" Type="http://schemas.openxmlformats.org/officeDocument/2006/relationships/hyperlink" Target="https://forumsec.org/forum-leaders/hon-feleti-penitala-teo-o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6"/>
  <sheetViews>
    <sheetView tabSelected="1" zoomScale="205" zoomScaleNormal="205" workbookViewId="0">
      <pane ySplit="1" topLeftCell="A126" activePane="bottomLeft" state="frozen"/>
      <selection pane="bottomLeft" activeCell="C95" sqref="C95"/>
    </sheetView>
  </sheetViews>
  <sheetFormatPr baseColWidth="10" defaultColWidth="8.83203125" defaultRowHeight="15" x14ac:dyDescent="0.2"/>
  <cols>
    <col min="1" max="1" width="10.33203125" customWidth="1"/>
    <col min="2" max="2" width="20.5" customWidth="1"/>
    <col min="3" max="3" width="28" customWidth="1"/>
    <col min="4" max="4" width="7" customWidth="1"/>
    <col min="5" max="5" width="8.1640625" customWidth="1"/>
    <col min="6" max="6" width="6" customWidth="1"/>
    <col min="7" max="7" width="9.33203125" customWidth="1"/>
    <col min="8" max="8" width="6.5" customWidth="1"/>
    <col min="9" max="9" width="4" customWidth="1"/>
  </cols>
  <sheetData>
    <row r="1" spans="1:9" s="35" customFormat="1" x14ac:dyDescent="0.2">
      <c r="A1" s="4" t="s">
        <v>0</v>
      </c>
      <c r="B1" s="4" t="s">
        <v>68</v>
      </c>
      <c r="C1" s="41" t="s">
        <v>65</v>
      </c>
      <c r="D1" s="67" t="s">
        <v>169</v>
      </c>
      <c r="E1" s="68"/>
      <c r="F1" s="68"/>
      <c r="G1" s="68"/>
      <c r="H1" s="68"/>
      <c r="I1" s="69"/>
    </row>
    <row r="2" spans="1:9" s="35" customFormat="1" x14ac:dyDescent="0.2">
      <c r="A2" s="43"/>
      <c r="B2" s="40"/>
      <c r="C2" s="40"/>
      <c r="D2" s="35" t="s">
        <v>442</v>
      </c>
      <c r="E2" s="35" t="s">
        <v>443</v>
      </c>
      <c r="F2" s="35" t="s">
        <v>444</v>
      </c>
      <c r="G2" s="35" t="s">
        <v>445</v>
      </c>
      <c r="H2" s="35" t="s">
        <v>446</v>
      </c>
      <c r="I2" s="36" t="s">
        <v>1497</v>
      </c>
    </row>
    <row r="3" spans="1:9" x14ac:dyDescent="0.2">
      <c r="A3" s="3" t="s">
        <v>215</v>
      </c>
      <c r="B3" s="1" t="s">
        <v>1803</v>
      </c>
      <c r="C3" s="1" t="s">
        <v>701</v>
      </c>
      <c r="D3" t="s">
        <v>2</v>
      </c>
      <c r="I3" s="13"/>
    </row>
    <row r="4" spans="1:9" x14ac:dyDescent="0.2">
      <c r="A4" s="3" t="s">
        <v>215</v>
      </c>
      <c r="B4" s="1" t="s">
        <v>660</v>
      </c>
      <c r="C4" s="1" t="s">
        <v>702</v>
      </c>
      <c r="D4" t="s">
        <v>2</v>
      </c>
      <c r="I4" s="13"/>
    </row>
    <row r="5" spans="1:9" x14ac:dyDescent="0.2">
      <c r="A5" s="3" t="s">
        <v>216</v>
      </c>
      <c r="B5" s="1" t="s">
        <v>96</v>
      </c>
      <c r="C5" s="1" t="s">
        <v>703</v>
      </c>
      <c r="D5" s="10" t="s">
        <v>63</v>
      </c>
      <c r="I5" s="13"/>
    </row>
    <row r="6" spans="1:9" x14ac:dyDescent="0.2">
      <c r="A6" s="3" t="s">
        <v>216</v>
      </c>
      <c r="B6" s="1" t="s">
        <v>447</v>
      </c>
      <c r="C6" s="1" t="s">
        <v>704</v>
      </c>
      <c r="D6" s="10" t="s">
        <v>63</v>
      </c>
      <c r="I6" s="13"/>
    </row>
    <row r="7" spans="1:9" x14ac:dyDescent="0.2">
      <c r="A7" s="3" t="s">
        <v>3</v>
      </c>
      <c r="B7" s="1" t="s">
        <v>449</v>
      </c>
      <c r="C7" s="1" t="s">
        <v>705</v>
      </c>
      <c r="D7" s="10" t="s">
        <v>63</v>
      </c>
      <c r="I7" s="13"/>
    </row>
    <row r="8" spans="1:9" x14ac:dyDescent="0.2">
      <c r="A8" s="3" t="s">
        <v>3</v>
      </c>
      <c r="B8" s="2" t="s">
        <v>660</v>
      </c>
      <c r="C8" s="2" t="s">
        <v>1048</v>
      </c>
      <c r="D8" s="8" t="s">
        <v>63</v>
      </c>
      <c r="I8" s="13"/>
    </row>
    <row r="9" spans="1:9" x14ac:dyDescent="0.2">
      <c r="A9" s="3" t="s">
        <v>217</v>
      </c>
      <c r="B9" s="1" t="s">
        <v>661</v>
      </c>
      <c r="C9" s="1" t="s">
        <v>706</v>
      </c>
      <c r="D9" s="8" t="s">
        <v>63</v>
      </c>
      <c r="E9" t="s">
        <v>47</v>
      </c>
      <c r="I9" s="13"/>
    </row>
    <row r="10" spans="1:9" x14ac:dyDescent="0.2">
      <c r="A10" s="3" t="s">
        <v>217</v>
      </c>
      <c r="B10" s="1" t="s">
        <v>662</v>
      </c>
      <c r="C10" s="1" t="s">
        <v>707</v>
      </c>
      <c r="D10" s="8" t="s">
        <v>6</v>
      </c>
      <c r="I10" s="13"/>
    </row>
    <row r="11" spans="1:9" x14ac:dyDescent="0.2">
      <c r="A11" s="3" t="s">
        <v>217</v>
      </c>
      <c r="B11" s="1" t="s">
        <v>447</v>
      </c>
      <c r="C11" s="1" t="s">
        <v>708</v>
      </c>
      <c r="D11" t="s">
        <v>4</v>
      </c>
      <c r="I11" s="13"/>
    </row>
    <row r="12" spans="1:9" x14ac:dyDescent="0.2">
      <c r="A12" s="3" t="s">
        <v>218</v>
      </c>
      <c r="B12" s="1" t="s">
        <v>449</v>
      </c>
      <c r="C12" s="1" t="s">
        <v>709</v>
      </c>
      <c r="D12" s="10" t="s">
        <v>63</v>
      </c>
      <c r="E12" t="s">
        <v>12</v>
      </c>
      <c r="I12" s="13"/>
    </row>
    <row r="13" spans="1:9" x14ac:dyDescent="0.2">
      <c r="A13" s="3" t="s">
        <v>61</v>
      </c>
      <c r="B13" s="1" t="s">
        <v>663</v>
      </c>
      <c r="C13" s="1" t="s">
        <v>342</v>
      </c>
      <c r="D13" s="10" t="s">
        <v>337</v>
      </c>
      <c r="I13" s="13"/>
    </row>
    <row r="14" spans="1:9" x14ac:dyDescent="0.2">
      <c r="A14" s="3" t="s">
        <v>61</v>
      </c>
      <c r="B14" s="1" t="s">
        <v>447</v>
      </c>
      <c r="C14" s="1" t="s">
        <v>72</v>
      </c>
      <c r="D14" t="s">
        <v>7</v>
      </c>
      <c r="I14" s="13"/>
    </row>
    <row r="15" spans="1:9" x14ac:dyDescent="0.2">
      <c r="A15" s="3" t="s">
        <v>8</v>
      </c>
      <c r="B15" s="1" t="s">
        <v>664</v>
      </c>
      <c r="C15" s="1" t="s">
        <v>710</v>
      </c>
      <c r="D15" s="10" t="s">
        <v>63</v>
      </c>
      <c r="I15" s="13"/>
    </row>
    <row r="16" spans="1:9" x14ac:dyDescent="0.2">
      <c r="A16" s="3" t="s">
        <v>173</v>
      </c>
      <c r="B16" s="1" t="s">
        <v>449</v>
      </c>
      <c r="C16" s="1" t="s">
        <v>711</v>
      </c>
      <c r="D16" s="10" t="s">
        <v>63</v>
      </c>
      <c r="I16" s="13"/>
    </row>
    <row r="17" spans="1:9" x14ac:dyDescent="0.2">
      <c r="A17" s="3" t="s">
        <v>173</v>
      </c>
      <c r="B17" s="1" t="s">
        <v>447</v>
      </c>
      <c r="C17" s="1" t="s">
        <v>712</v>
      </c>
      <c r="D17" s="10" t="s">
        <v>63</v>
      </c>
      <c r="I17" s="13"/>
    </row>
    <row r="18" spans="1:9" x14ac:dyDescent="0.2">
      <c r="A18" s="3" t="s">
        <v>9</v>
      </c>
      <c r="B18" s="1" t="s">
        <v>663</v>
      </c>
      <c r="C18" s="1" t="s">
        <v>342</v>
      </c>
      <c r="D18" s="10" t="s">
        <v>337</v>
      </c>
      <c r="I18" s="13"/>
    </row>
    <row r="19" spans="1:9" x14ac:dyDescent="0.2">
      <c r="A19" s="3" t="s">
        <v>9</v>
      </c>
      <c r="B19" s="1" t="s">
        <v>447</v>
      </c>
      <c r="C19" s="1" t="s">
        <v>713</v>
      </c>
      <c r="D19" s="10" t="s">
        <v>63</v>
      </c>
      <c r="I19" s="13"/>
    </row>
    <row r="20" spans="1:9" x14ac:dyDescent="0.2">
      <c r="A20" s="3" t="s">
        <v>10</v>
      </c>
      <c r="B20" s="1" t="s">
        <v>449</v>
      </c>
      <c r="C20" s="1" t="s">
        <v>714</v>
      </c>
      <c r="D20" s="10" t="s">
        <v>63</v>
      </c>
      <c r="I20" s="13"/>
    </row>
    <row r="21" spans="1:9" x14ac:dyDescent="0.2">
      <c r="A21" s="3" t="s">
        <v>10</v>
      </c>
      <c r="B21" s="1" t="s">
        <v>665</v>
      </c>
      <c r="C21" s="1" t="s">
        <v>715</v>
      </c>
      <c r="D21" s="10" t="s">
        <v>63</v>
      </c>
      <c r="I21" s="13"/>
    </row>
    <row r="22" spans="1:9" x14ac:dyDescent="0.2">
      <c r="A22" s="3" t="s">
        <v>219</v>
      </c>
      <c r="B22" s="1" t="s">
        <v>449</v>
      </c>
      <c r="C22" s="1" t="s">
        <v>716</v>
      </c>
      <c r="D22" t="s">
        <v>12</v>
      </c>
      <c r="I22" s="13"/>
    </row>
    <row r="23" spans="1:9" x14ac:dyDescent="0.2">
      <c r="A23" s="3" t="s">
        <v>219</v>
      </c>
      <c r="B23" s="1" t="s">
        <v>660</v>
      </c>
      <c r="C23" s="1" t="s">
        <v>717</v>
      </c>
      <c r="D23" s="14" t="s">
        <v>12</v>
      </c>
      <c r="I23" s="13"/>
    </row>
    <row r="24" spans="1:9" x14ac:dyDescent="0.2">
      <c r="A24" s="3" t="s">
        <v>220</v>
      </c>
      <c r="B24" s="1" t="s">
        <v>663</v>
      </c>
      <c r="C24" s="1" t="s">
        <v>342</v>
      </c>
      <c r="D24" s="10" t="s">
        <v>337</v>
      </c>
      <c r="I24" s="13"/>
    </row>
    <row r="25" spans="1:9" x14ac:dyDescent="0.2">
      <c r="A25" s="3" t="s">
        <v>220</v>
      </c>
      <c r="B25" s="1" t="s">
        <v>660</v>
      </c>
      <c r="C25" s="1" t="s">
        <v>718</v>
      </c>
      <c r="D25" t="s">
        <v>2</v>
      </c>
      <c r="F25" s="10"/>
      <c r="I25" s="13"/>
    </row>
    <row r="26" spans="1:9" x14ac:dyDescent="0.2">
      <c r="A26" s="3" t="s">
        <v>82</v>
      </c>
      <c r="B26" s="1" t="s">
        <v>448</v>
      </c>
      <c r="C26" s="1" t="s">
        <v>464</v>
      </c>
      <c r="D26" t="s">
        <v>7</v>
      </c>
      <c r="E26" t="s">
        <v>54</v>
      </c>
      <c r="I26" s="13"/>
    </row>
    <row r="27" spans="1:9" x14ac:dyDescent="0.2">
      <c r="A27" s="3" t="s">
        <v>82</v>
      </c>
      <c r="B27" s="1" t="s">
        <v>447</v>
      </c>
      <c r="C27" s="1" t="s">
        <v>322</v>
      </c>
      <c r="D27" t="s">
        <v>54</v>
      </c>
      <c r="E27" t="s">
        <v>7</v>
      </c>
      <c r="I27" s="13"/>
    </row>
    <row r="28" spans="1:9" x14ac:dyDescent="0.2">
      <c r="A28" s="3" t="s">
        <v>194</v>
      </c>
      <c r="B28" s="2" t="s">
        <v>1070</v>
      </c>
      <c r="C28" s="2" t="s">
        <v>1071</v>
      </c>
      <c r="D28" s="10" t="s">
        <v>63</v>
      </c>
      <c r="I28" s="13"/>
    </row>
    <row r="29" spans="1:9" x14ac:dyDescent="0.2">
      <c r="A29" s="3" t="s">
        <v>194</v>
      </c>
      <c r="B29" s="2" t="s">
        <v>73</v>
      </c>
      <c r="C29" s="2" t="s">
        <v>1073</v>
      </c>
      <c r="D29" s="10" t="s">
        <v>63</v>
      </c>
      <c r="I29" s="13"/>
    </row>
    <row r="30" spans="1:9" x14ac:dyDescent="0.2">
      <c r="A30" s="3" t="s">
        <v>174</v>
      </c>
      <c r="B30" s="2" t="s">
        <v>664</v>
      </c>
      <c r="C30" s="2" t="s">
        <v>1074</v>
      </c>
      <c r="D30" s="10" t="s">
        <v>63</v>
      </c>
      <c r="E30" t="s">
        <v>54</v>
      </c>
      <c r="F30" s="33" t="s">
        <v>7</v>
      </c>
      <c r="I30" s="13"/>
    </row>
    <row r="31" spans="1:9" x14ac:dyDescent="0.2">
      <c r="A31" s="3" t="s">
        <v>174</v>
      </c>
      <c r="B31" s="1" t="s">
        <v>447</v>
      </c>
      <c r="C31" s="1" t="s">
        <v>175</v>
      </c>
      <c r="D31" s="14" t="s">
        <v>7</v>
      </c>
      <c r="I31" s="13"/>
    </row>
    <row r="32" spans="1:9" x14ac:dyDescent="0.2">
      <c r="A32" s="3" t="s">
        <v>221</v>
      </c>
      <c r="B32" s="1" t="s">
        <v>449</v>
      </c>
      <c r="C32" s="1" t="s">
        <v>719</v>
      </c>
      <c r="D32" s="10" t="s">
        <v>63</v>
      </c>
      <c r="I32" s="13"/>
    </row>
    <row r="33" spans="1:9" x14ac:dyDescent="0.2">
      <c r="A33" s="3" t="s">
        <v>221</v>
      </c>
      <c r="B33" s="1" t="s">
        <v>660</v>
      </c>
      <c r="C33" s="1" t="s">
        <v>720</v>
      </c>
      <c r="D33" s="10" t="s">
        <v>63</v>
      </c>
      <c r="E33" s="10"/>
      <c r="I33" s="13"/>
    </row>
    <row r="34" spans="1:9" x14ac:dyDescent="0.2">
      <c r="A34" s="3" t="s">
        <v>13</v>
      </c>
      <c r="B34" s="1" t="s">
        <v>448</v>
      </c>
      <c r="C34" s="1" t="s">
        <v>88</v>
      </c>
      <c r="D34" s="10" t="s">
        <v>63</v>
      </c>
      <c r="E34" t="s">
        <v>7</v>
      </c>
      <c r="F34" t="s">
        <v>54</v>
      </c>
      <c r="I34" s="13"/>
    </row>
    <row r="35" spans="1:9" ht="16" x14ac:dyDescent="0.2">
      <c r="A35" s="3" t="s">
        <v>13</v>
      </c>
      <c r="B35" s="9" t="s">
        <v>660</v>
      </c>
      <c r="C35" s="9" t="s">
        <v>721</v>
      </c>
      <c r="D35" s="10" t="s">
        <v>63</v>
      </c>
      <c r="I35" s="13"/>
    </row>
    <row r="36" spans="1:9" x14ac:dyDescent="0.2">
      <c r="A36" s="3" t="s">
        <v>222</v>
      </c>
      <c r="B36" s="1" t="s">
        <v>663</v>
      </c>
      <c r="C36" s="1" t="s">
        <v>342</v>
      </c>
      <c r="D36" s="10" t="s">
        <v>337</v>
      </c>
      <c r="I36" s="13"/>
    </row>
    <row r="37" spans="1:9" x14ac:dyDescent="0.2">
      <c r="A37" s="3" t="s">
        <v>222</v>
      </c>
      <c r="B37" s="12" t="s">
        <v>660</v>
      </c>
      <c r="C37" s="12" t="s">
        <v>465</v>
      </c>
      <c r="D37" s="10" t="s">
        <v>63</v>
      </c>
      <c r="E37" t="s">
        <v>54</v>
      </c>
      <c r="I37" s="13"/>
    </row>
    <row r="38" spans="1:9" x14ac:dyDescent="0.2">
      <c r="A38" s="3" t="s">
        <v>223</v>
      </c>
      <c r="B38" s="2" t="s">
        <v>449</v>
      </c>
      <c r="C38" s="2" t="s">
        <v>1090</v>
      </c>
      <c r="D38" s="14" t="s">
        <v>5</v>
      </c>
      <c r="E38" t="s">
        <v>181</v>
      </c>
      <c r="I38" s="13"/>
    </row>
    <row r="39" spans="1:9" x14ac:dyDescent="0.2">
      <c r="A39" s="3" t="s">
        <v>92</v>
      </c>
      <c r="B39" s="1" t="s">
        <v>448</v>
      </c>
      <c r="C39" s="1" t="s">
        <v>93</v>
      </c>
      <c r="D39" t="s">
        <v>54</v>
      </c>
      <c r="E39" t="s">
        <v>7</v>
      </c>
      <c r="F39" t="s">
        <v>16</v>
      </c>
      <c r="I39" s="13"/>
    </row>
    <row r="40" spans="1:9" x14ac:dyDescent="0.2">
      <c r="A40" s="3" t="s">
        <v>92</v>
      </c>
      <c r="B40" s="1" t="s">
        <v>447</v>
      </c>
      <c r="C40" s="1" t="s">
        <v>466</v>
      </c>
      <c r="D40" t="s">
        <v>54</v>
      </c>
      <c r="I40" s="13"/>
    </row>
    <row r="41" spans="1:9" x14ac:dyDescent="0.2">
      <c r="A41" s="3" t="s">
        <v>212</v>
      </c>
      <c r="B41" s="2" t="s">
        <v>664</v>
      </c>
      <c r="C41" s="2" t="s">
        <v>1098</v>
      </c>
      <c r="D41" t="s">
        <v>54</v>
      </c>
      <c r="I41" s="13"/>
    </row>
    <row r="42" spans="1:9" x14ac:dyDescent="0.2">
      <c r="A42" s="3" t="s">
        <v>224</v>
      </c>
      <c r="B42" s="2" t="s">
        <v>1101</v>
      </c>
      <c r="C42" s="2" t="s">
        <v>1104</v>
      </c>
      <c r="D42" t="s">
        <v>54</v>
      </c>
      <c r="I42" s="13"/>
    </row>
    <row r="43" spans="1:9" x14ac:dyDescent="0.2">
      <c r="A43" s="3" t="s">
        <v>224</v>
      </c>
      <c r="B43" s="11" t="s">
        <v>62</v>
      </c>
      <c r="C43" s="11" t="s">
        <v>722</v>
      </c>
      <c r="I43" s="13"/>
    </row>
    <row r="44" spans="1:9" x14ac:dyDescent="0.2">
      <c r="A44" s="3" t="s">
        <v>224</v>
      </c>
      <c r="B44" s="1"/>
      <c r="C44" s="1" t="s">
        <v>1107</v>
      </c>
      <c r="D44" s="10" t="s">
        <v>63</v>
      </c>
      <c r="I44" s="13"/>
    </row>
    <row r="45" spans="1:9" x14ac:dyDescent="0.2">
      <c r="A45" s="3" t="s">
        <v>224</v>
      </c>
      <c r="B45" s="1"/>
      <c r="C45" s="1" t="s">
        <v>1108</v>
      </c>
      <c r="D45" s="10" t="s">
        <v>63</v>
      </c>
      <c r="I45" s="13"/>
    </row>
    <row r="46" spans="1:9" x14ac:dyDescent="0.2">
      <c r="A46" s="3" t="s">
        <v>224</v>
      </c>
      <c r="B46" s="1"/>
      <c r="C46" s="1" t="s">
        <v>340</v>
      </c>
      <c r="D46" s="10" t="s">
        <v>63</v>
      </c>
      <c r="I46" s="13"/>
    </row>
    <row r="47" spans="1:9" x14ac:dyDescent="0.2">
      <c r="A47" s="3" t="s">
        <v>224</v>
      </c>
      <c r="B47" s="1" t="s">
        <v>666</v>
      </c>
      <c r="C47" s="1" t="s">
        <v>723</v>
      </c>
      <c r="D47" s="10" t="s">
        <v>63</v>
      </c>
      <c r="I47" s="13"/>
    </row>
    <row r="48" spans="1:9" x14ac:dyDescent="0.2">
      <c r="A48" s="3" t="s">
        <v>225</v>
      </c>
      <c r="B48" s="1" t="s">
        <v>664</v>
      </c>
      <c r="C48" s="1" t="s">
        <v>376</v>
      </c>
      <c r="D48" s="10" t="s">
        <v>63</v>
      </c>
      <c r="E48" t="s">
        <v>54</v>
      </c>
      <c r="I48" s="13"/>
    </row>
    <row r="49" spans="1:9" x14ac:dyDescent="0.2">
      <c r="A49" s="3" t="s">
        <v>19</v>
      </c>
      <c r="B49" s="1" t="s">
        <v>449</v>
      </c>
      <c r="C49" s="1" t="s">
        <v>724</v>
      </c>
      <c r="D49" s="10" t="s">
        <v>2</v>
      </c>
      <c r="I49" s="13"/>
    </row>
    <row r="50" spans="1:9" x14ac:dyDescent="0.2">
      <c r="A50" s="3" t="s">
        <v>98</v>
      </c>
      <c r="B50" s="1" t="s">
        <v>667</v>
      </c>
      <c r="C50" s="1" t="s">
        <v>99</v>
      </c>
      <c r="D50" t="s">
        <v>7</v>
      </c>
      <c r="I50" s="13"/>
    </row>
    <row r="51" spans="1:9" x14ac:dyDescent="0.2">
      <c r="A51" s="3" t="s">
        <v>226</v>
      </c>
      <c r="B51" s="2" t="s">
        <v>449</v>
      </c>
      <c r="C51" s="2" t="s">
        <v>1124</v>
      </c>
      <c r="D51" s="10" t="s">
        <v>63</v>
      </c>
      <c r="E51" s="3" t="s">
        <v>5</v>
      </c>
      <c r="I51" s="13"/>
    </row>
    <row r="52" spans="1:9" x14ac:dyDescent="0.2">
      <c r="A52" s="3" t="s">
        <v>226</v>
      </c>
      <c r="B52" s="2" t="s">
        <v>660</v>
      </c>
      <c r="C52" s="2" t="s">
        <v>467</v>
      </c>
      <c r="D52" s="10" t="s">
        <v>63</v>
      </c>
      <c r="E52" t="s">
        <v>54</v>
      </c>
      <c r="I52" s="13"/>
    </row>
    <row r="53" spans="1:9" x14ac:dyDescent="0.2">
      <c r="A53" s="3" t="s">
        <v>205</v>
      </c>
      <c r="B53" s="1" t="s">
        <v>668</v>
      </c>
      <c r="C53" s="1" t="s">
        <v>725</v>
      </c>
      <c r="D53" s="10" t="s">
        <v>63</v>
      </c>
      <c r="I53" s="13"/>
    </row>
    <row r="54" spans="1:9" x14ac:dyDescent="0.2">
      <c r="A54" s="3" t="s">
        <v>205</v>
      </c>
      <c r="B54" s="1" t="s">
        <v>669</v>
      </c>
      <c r="C54" s="1" t="s">
        <v>726</v>
      </c>
      <c r="D54" s="10" t="s">
        <v>63</v>
      </c>
      <c r="I54" s="13"/>
    </row>
    <row r="55" spans="1:9" x14ac:dyDescent="0.2">
      <c r="A55" s="3" t="s">
        <v>52</v>
      </c>
      <c r="B55" s="1" t="s">
        <v>664</v>
      </c>
      <c r="C55" s="1" t="s">
        <v>727</v>
      </c>
      <c r="D55" s="10" t="s">
        <v>63</v>
      </c>
      <c r="I55" s="13"/>
    </row>
    <row r="56" spans="1:9" x14ac:dyDescent="0.2">
      <c r="A56" s="3" t="s">
        <v>227</v>
      </c>
      <c r="B56" s="1" t="s">
        <v>664</v>
      </c>
      <c r="C56" s="1" t="s">
        <v>728</v>
      </c>
      <c r="D56" s="10" t="s">
        <v>63</v>
      </c>
      <c r="I56" s="13"/>
    </row>
    <row r="57" spans="1:9" x14ac:dyDescent="0.2">
      <c r="A57" s="3" t="s">
        <v>227</v>
      </c>
      <c r="B57" s="2" t="s">
        <v>660</v>
      </c>
      <c r="C57" s="2" t="s">
        <v>1133</v>
      </c>
      <c r="D57" s="10" t="s">
        <v>63</v>
      </c>
      <c r="I57" s="13"/>
    </row>
    <row r="58" spans="1:9" x14ac:dyDescent="0.2">
      <c r="A58" s="3" t="s">
        <v>228</v>
      </c>
      <c r="B58" s="1" t="s">
        <v>670</v>
      </c>
      <c r="C58" s="1" t="s">
        <v>729</v>
      </c>
      <c r="D58" t="s">
        <v>2</v>
      </c>
      <c r="I58" s="13"/>
    </row>
    <row r="59" spans="1:9" x14ac:dyDescent="0.2">
      <c r="A59" s="3" t="s">
        <v>228</v>
      </c>
      <c r="B59" s="1" t="s">
        <v>448</v>
      </c>
      <c r="C59" s="1" t="s">
        <v>730</v>
      </c>
      <c r="D59" t="s">
        <v>20</v>
      </c>
      <c r="I59" s="13"/>
    </row>
    <row r="60" spans="1:9" x14ac:dyDescent="0.2">
      <c r="A60" s="3" t="s">
        <v>228</v>
      </c>
      <c r="B60" s="1" t="s">
        <v>447</v>
      </c>
      <c r="C60" s="1" t="s">
        <v>354</v>
      </c>
      <c r="D60" t="s">
        <v>54</v>
      </c>
      <c r="E60" t="s">
        <v>7</v>
      </c>
      <c r="I60" s="13"/>
    </row>
    <row r="61" spans="1:9" x14ac:dyDescent="0.2">
      <c r="A61" s="3" t="s">
        <v>21</v>
      </c>
      <c r="B61" s="1" t="s">
        <v>449</v>
      </c>
      <c r="C61" s="1" t="s">
        <v>731</v>
      </c>
      <c r="D61" t="s">
        <v>5</v>
      </c>
      <c r="I61" s="13"/>
    </row>
    <row r="62" spans="1:9" x14ac:dyDescent="0.2">
      <c r="A62" s="3" t="s">
        <v>21</v>
      </c>
      <c r="B62" s="1" t="s">
        <v>447</v>
      </c>
      <c r="C62" s="1" t="s">
        <v>321</v>
      </c>
      <c r="D62" s="10" t="s">
        <v>63</v>
      </c>
      <c r="E62" t="s">
        <v>7</v>
      </c>
      <c r="I62" s="13"/>
    </row>
    <row r="63" spans="1:9" x14ac:dyDescent="0.2">
      <c r="A63" s="3" t="s">
        <v>22</v>
      </c>
      <c r="B63" s="1" t="s">
        <v>663</v>
      </c>
      <c r="C63" s="1" t="s">
        <v>342</v>
      </c>
      <c r="D63" s="10" t="s">
        <v>337</v>
      </c>
      <c r="I63" s="13"/>
    </row>
    <row r="64" spans="1:9" x14ac:dyDescent="0.2">
      <c r="A64" s="3" t="s">
        <v>22</v>
      </c>
      <c r="B64" s="1" t="s">
        <v>660</v>
      </c>
      <c r="C64" s="1" t="s">
        <v>380</v>
      </c>
      <c r="D64" s="14" t="s">
        <v>54</v>
      </c>
      <c r="E64" t="s">
        <v>7</v>
      </c>
      <c r="I64" s="13"/>
    </row>
    <row r="65" spans="1:9" x14ac:dyDescent="0.2">
      <c r="A65" s="3" t="s">
        <v>229</v>
      </c>
      <c r="B65" s="1" t="s">
        <v>449</v>
      </c>
      <c r="C65" s="1" t="s">
        <v>732</v>
      </c>
      <c r="D65" t="s">
        <v>19</v>
      </c>
      <c r="I65" s="13"/>
    </row>
    <row r="66" spans="1:9" x14ac:dyDescent="0.2">
      <c r="A66" s="3" t="s">
        <v>229</v>
      </c>
      <c r="B66" s="2" t="s">
        <v>447</v>
      </c>
      <c r="C66" s="2" t="s">
        <v>1138</v>
      </c>
      <c r="D66" t="s">
        <v>23</v>
      </c>
      <c r="I66" s="13"/>
    </row>
    <row r="67" spans="1:9" x14ac:dyDescent="0.2">
      <c r="A67" s="3" t="s">
        <v>230</v>
      </c>
      <c r="B67" s="1" t="s">
        <v>449</v>
      </c>
      <c r="C67" s="1" t="s">
        <v>733</v>
      </c>
      <c r="D67" s="10" t="s">
        <v>63</v>
      </c>
      <c r="E67" t="s">
        <v>24</v>
      </c>
      <c r="F67" t="s">
        <v>5</v>
      </c>
      <c r="G67" t="s">
        <v>21</v>
      </c>
      <c r="I67" s="13"/>
    </row>
    <row r="68" spans="1:9" x14ac:dyDescent="0.2">
      <c r="A68" s="3" t="s">
        <v>230</v>
      </c>
      <c r="B68" s="1" t="s">
        <v>447</v>
      </c>
      <c r="C68" s="1" t="s">
        <v>734</v>
      </c>
      <c r="D68" s="10" t="s">
        <v>63</v>
      </c>
      <c r="E68" t="s">
        <v>21</v>
      </c>
      <c r="I68" s="13"/>
    </row>
    <row r="69" spans="1:9" x14ac:dyDescent="0.2">
      <c r="A69" s="3" t="s">
        <v>231</v>
      </c>
      <c r="B69" s="1" t="s">
        <v>664</v>
      </c>
      <c r="C69" s="1" t="s">
        <v>735</v>
      </c>
      <c r="D69" s="10" t="s">
        <v>63</v>
      </c>
      <c r="E69" t="s">
        <v>5</v>
      </c>
      <c r="I69" s="13"/>
    </row>
    <row r="70" spans="1:9" x14ac:dyDescent="0.2">
      <c r="A70" s="3" t="s">
        <v>231</v>
      </c>
      <c r="B70" s="1" t="s">
        <v>660</v>
      </c>
      <c r="C70" s="1" t="s">
        <v>736</v>
      </c>
      <c r="D70" s="10" t="s">
        <v>63</v>
      </c>
      <c r="E70" t="s">
        <v>21</v>
      </c>
      <c r="I70" s="13"/>
    </row>
    <row r="71" spans="1:9" x14ac:dyDescent="0.2">
      <c r="A71" s="3" t="s">
        <v>232</v>
      </c>
      <c r="B71" s="2" t="s">
        <v>449</v>
      </c>
      <c r="C71" s="2" t="s">
        <v>1152</v>
      </c>
      <c r="D71" s="10" t="s">
        <v>63</v>
      </c>
      <c r="I71" s="13"/>
    </row>
    <row r="72" spans="1:9" x14ac:dyDescent="0.2">
      <c r="A72" s="3" t="s">
        <v>25</v>
      </c>
      <c r="B72" s="1" t="s">
        <v>449</v>
      </c>
      <c r="C72" s="1" t="s">
        <v>737</v>
      </c>
      <c r="D72" s="10" t="s">
        <v>63</v>
      </c>
      <c r="I72" s="13"/>
    </row>
    <row r="73" spans="1:9" x14ac:dyDescent="0.2">
      <c r="A73" s="3" t="s">
        <v>25</v>
      </c>
      <c r="B73" s="1" t="s">
        <v>671</v>
      </c>
      <c r="C73" s="1" t="s">
        <v>738</v>
      </c>
      <c r="D73" s="10" t="s">
        <v>63</v>
      </c>
      <c r="I73" s="13"/>
    </row>
    <row r="74" spans="1:9" x14ac:dyDescent="0.2">
      <c r="A74" s="3" t="s">
        <v>233</v>
      </c>
      <c r="B74" s="1" t="s">
        <v>664</v>
      </c>
      <c r="C74" s="1" t="s">
        <v>739</v>
      </c>
      <c r="D74" s="10" t="s">
        <v>63</v>
      </c>
      <c r="E74" t="s">
        <v>13</v>
      </c>
      <c r="F74" s="53" t="s">
        <v>1172</v>
      </c>
      <c r="I74" s="13"/>
    </row>
    <row r="75" spans="1:9" x14ac:dyDescent="0.2">
      <c r="A75" s="3" t="s">
        <v>234</v>
      </c>
      <c r="B75" s="1" t="s">
        <v>449</v>
      </c>
      <c r="C75" s="1" t="s">
        <v>740</v>
      </c>
      <c r="D75" t="s">
        <v>26</v>
      </c>
      <c r="E75" s="53" t="s">
        <v>5</v>
      </c>
      <c r="I75" s="13"/>
    </row>
    <row r="76" spans="1:9" x14ac:dyDescent="0.2">
      <c r="A76" s="3" t="s">
        <v>235</v>
      </c>
      <c r="B76" s="1" t="s">
        <v>449</v>
      </c>
      <c r="C76" s="1" t="s">
        <v>741</v>
      </c>
      <c r="D76" t="s">
        <v>13</v>
      </c>
      <c r="I76" s="13"/>
    </row>
    <row r="77" spans="1:9" x14ac:dyDescent="0.2">
      <c r="A77" s="3" t="s">
        <v>235</v>
      </c>
      <c r="B77" s="1" t="s">
        <v>660</v>
      </c>
      <c r="C77" s="1" t="s">
        <v>742</v>
      </c>
      <c r="D77" s="14" t="s">
        <v>13</v>
      </c>
      <c r="I77" s="13"/>
    </row>
    <row r="78" spans="1:9" x14ac:dyDescent="0.2">
      <c r="A78" s="3" t="s">
        <v>236</v>
      </c>
      <c r="B78" s="1" t="s">
        <v>449</v>
      </c>
      <c r="C78" s="1" t="s">
        <v>743</v>
      </c>
      <c r="D78" t="s">
        <v>3</v>
      </c>
      <c r="E78" t="s">
        <v>5</v>
      </c>
      <c r="I78" s="13"/>
    </row>
    <row r="79" spans="1:9" ht="16" x14ac:dyDescent="0.2">
      <c r="A79" s="3" t="s">
        <v>236</v>
      </c>
      <c r="B79" s="9" t="s">
        <v>660</v>
      </c>
      <c r="C79" s="9" t="s">
        <v>744</v>
      </c>
      <c r="D79" s="10" t="s">
        <v>63</v>
      </c>
      <c r="E79" t="s">
        <v>5</v>
      </c>
      <c r="I79" s="13"/>
    </row>
    <row r="80" spans="1:9" x14ac:dyDescent="0.2">
      <c r="A80" s="3" t="s">
        <v>176</v>
      </c>
      <c r="B80" s="2" t="s">
        <v>449</v>
      </c>
      <c r="C80" s="2" t="s">
        <v>1190</v>
      </c>
      <c r="D80" s="10" t="s">
        <v>63</v>
      </c>
      <c r="I80" s="13"/>
    </row>
    <row r="81" spans="1:9" x14ac:dyDescent="0.2">
      <c r="A81" s="3" t="s">
        <v>237</v>
      </c>
      <c r="B81" s="1" t="s">
        <v>449</v>
      </c>
      <c r="C81" s="1" t="s">
        <v>745</v>
      </c>
      <c r="D81" s="10" t="s">
        <v>63</v>
      </c>
      <c r="E81" t="s">
        <v>13</v>
      </c>
      <c r="I81" s="13"/>
    </row>
    <row r="82" spans="1:9" x14ac:dyDescent="0.2">
      <c r="A82" s="3" t="s">
        <v>237</v>
      </c>
      <c r="B82" s="1" t="s">
        <v>447</v>
      </c>
      <c r="C82" s="1" t="s">
        <v>746</v>
      </c>
      <c r="D82" s="10" t="s">
        <v>63</v>
      </c>
      <c r="I82" s="13"/>
    </row>
    <row r="83" spans="1:9" x14ac:dyDescent="0.2">
      <c r="A83" s="3" t="s">
        <v>28</v>
      </c>
      <c r="B83" s="1" t="s">
        <v>672</v>
      </c>
      <c r="C83" s="1" t="s">
        <v>747</v>
      </c>
      <c r="D83" s="10" t="s">
        <v>63</v>
      </c>
      <c r="I83" s="13"/>
    </row>
    <row r="84" spans="1:9" x14ac:dyDescent="0.2">
      <c r="A84" s="3" t="s">
        <v>28</v>
      </c>
      <c r="B84" s="1" t="s">
        <v>660</v>
      </c>
      <c r="C84" s="1" t="s">
        <v>748</v>
      </c>
      <c r="D84" s="10" t="s">
        <v>63</v>
      </c>
      <c r="I84" s="13"/>
    </row>
    <row r="85" spans="1:9" x14ac:dyDescent="0.2">
      <c r="A85" s="3" t="s">
        <v>104</v>
      </c>
      <c r="B85" s="1" t="s">
        <v>449</v>
      </c>
      <c r="C85" s="1" t="s">
        <v>749</v>
      </c>
      <c r="D85" s="53" t="s">
        <v>54</v>
      </c>
      <c r="E85" s="53" t="s">
        <v>50</v>
      </c>
      <c r="F85" t="s">
        <v>29</v>
      </c>
      <c r="I85" s="13"/>
    </row>
    <row r="86" spans="1:9" x14ac:dyDescent="0.2">
      <c r="A86" s="3" t="s">
        <v>20</v>
      </c>
      <c r="B86" s="1" t="s">
        <v>664</v>
      </c>
      <c r="C86" s="1" t="s">
        <v>341</v>
      </c>
      <c r="D86" s="10" t="s">
        <v>63</v>
      </c>
      <c r="E86" t="s">
        <v>7</v>
      </c>
      <c r="I86" s="13"/>
    </row>
    <row r="87" spans="1:9" x14ac:dyDescent="0.2">
      <c r="A87" s="3" t="s">
        <v>20</v>
      </c>
      <c r="B87" s="2" t="s">
        <v>447</v>
      </c>
      <c r="C87" s="2" t="s">
        <v>1208</v>
      </c>
      <c r="D87" s="10" t="s">
        <v>63</v>
      </c>
      <c r="I87" s="13"/>
    </row>
    <row r="88" spans="1:9" x14ac:dyDescent="0.2">
      <c r="A88" s="3" t="s">
        <v>30</v>
      </c>
      <c r="B88" s="1" t="s">
        <v>448</v>
      </c>
      <c r="C88" s="1" t="s">
        <v>468</v>
      </c>
      <c r="D88" s="10" t="s">
        <v>63</v>
      </c>
      <c r="E88" t="s">
        <v>54</v>
      </c>
      <c r="I88" s="13"/>
    </row>
    <row r="89" spans="1:9" x14ac:dyDescent="0.2">
      <c r="A89" s="3" t="s">
        <v>30</v>
      </c>
      <c r="B89" s="1" t="s">
        <v>447</v>
      </c>
      <c r="C89" s="1" t="s">
        <v>750</v>
      </c>
      <c r="D89" s="10" t="s">
        <v>63</v>
      </c>
      <c r="I89" s="13"/>
    </row>
    <row r="90" spans="1:9" x14ac:dyDescent="0.2">
      <c r="A90" s="3" t="s">
        <v>238</v>
      </c>
      <c r="B90" s="1" t="s">
        <v>449</v>
      </c>
      <c r="C90" s="1" t="s">
        <v>751</v>
      </c>
      <c r="D90" t="s">
        <v>2</v>
      </c>
      <c r="I90" s="13"/>
    </row>
    <row r="91" spans="1:9" x14ac:dyDescent="0.2">
      <c r="A91" s="3" t="s">
        <v>238</v>
      </c>
      <c r="B91" s="1" t="s">
        <v>447</v>
      </c>
      <c r="C91" s="1" t="s">
        <v>752</v>
      </c>
      <c r="D91" t="s">
        <v>5</v>
      </c>
      <c r="I91" s="13"/>
    </row>
    <row r="92" spans="1:9" x14ac:dyDescent="0.2">
      <c r="A92" s="3" t="s">
        <v>107</v>
      </c>
      <c r="B92" s="1" t="s">
        <v>449</v>
      </c>
      <c r="C92" s="1" t="s">
        <v>355</v>
      </c>
      <c r="D92" t="s">
        <v>22</v>
      </c>
      <c r="E92" t="s">
        <v>7</v>
      </c>
      <c r="I92" s="13"/>
    </row>
    <row r="93" spans="1:9" x14ac:dyDescent="0.2">
      <c r="A93" s="3" t="s">
        <v>107</v>
      </c>
      <c r="B93" s="1" t="s">
        <v>447</v>
      </c>
      <c r="C93" s="1" t="s">
        <v>452</v>
      </c>
      <c r="D93" t="s">
        <v>54</v>
      </c>
      <c r="I93" s="13"/>
    </row>
    <row r="94" spans="1:9" x14ac:dyDescent="0.2">
      <c r="A94" s="3" t="s">
        <v>214</v>
      </c>
      <c r="B94" s="1" t="s">
        <v>449</v>
      </c>
      <c r="C94" s="1" t="s">
        <v>469</v>
      </c>
      <c r="D94" s="10" t="s">
        <v>63</v>
      </c>
      <c r="E94" t="s">
        <v>54</v>
      </c>
      <c r="I94" s="13"/>
    </row>
    <row r="95" spans="1:9" x14ac:dyDescent="0.2">
      <c r="A95" s="3" t="s">
        <v>239</v>
      </c>
      <c r="B95" s="1" t="s">
        <v>449</v>
      </c>
      <c r="C95" s="1" t="s">
        <v>329</v>
      </c>
      <c r="D95" s="14" t="s">
        <v>14</v>
      </c>
      <c r="E95" t="s">
        <v>54</v>
      </c>
      <c r="F95" t="s">
        <v>7</v>
      </c>
      <c r="I95" s="13"/>
    </row>
    <row r="96" spans="1:9" x14ac:dyDescent="0.2">
      <c r="A96" s="3" t="s">
        <v>239</v>
      </c>
      <c r="B96" s="1" t="s">
        <v>660</v>
      </c>
      <c r="C96" s="1" t="s">
        <v>753</v>
      </c>
      <c r="D96" t="s">
        <v>2</v>
      </c>
      <c r="I96" s="13"/>
    </row>
    <row r="97" spans="1:9" x14ac:dyDescent="0.2">
      <c r="A97" s="3" t="s">
        <v>240</v>
      </c>
      <c r="B97" s="1" t="s">
        <v>664</v>
      </c>
      <c r="C97" s="1" t="s">
        <v>453</v>
      </c>
      <c r="D97" s="14" t="s">
        <v>54</v>
      </c>
      <c r="I97" s="13"/>
    </row>
    <row r="98" spans="1:9" x14ac:dyDescent="0.2">
      <c r="A98" s="3" t="s">
        <v>32</v>
      </c>
      <c r="B98" s="1" t="s">
        <v>449</v>
      </c>
      <c r="C98" s="1" t="s">
        <v>108</v>
      </c>
      <c r="D98" s="10" t="s">
        <v>63</v>
      </c>
      <c r="E98" t="s">
        <v>7</v>
      </c>
      <c r="F98" t="s">
        <v>54</v>
      </c>
      <c r="I98" s="13"/>
    </row>
    <row r="99" spans="1:9" x14ac:dyDescent="0.2">
      <c r="A99" s="3" t="s">
        <v>32</v>
      </c>
      <c r="B99" s="1" t="s">
        <v>447</v>
      </c>
      <c r="C99" s="1" t="s">
        <v>754</v>
      </c>
      <c r="D99" s="10" t="s">
        <v>63</v>
      </c>
      <c r="I99" s="13"/>
    </row>
    <row r="100" spans="1:9" x14ac:dyDescent="0.2">
      <c r="A100" s="3" t="s">
        <v>241</v>
      </c>
      <c r="B100" s="1" t="s">
        <v>449</v>
      </c>
      <c r="C100" s="1" t="s">
        <v>755</v>
      </c>
      <c r="D100" t="s">
        <v>2</v>
      </c>
      <c r="I100" s="13"/>
    </row>
    <row r="101" spans="1:9" x14ac:dyDescent="0.2">
      <c r="A101" s="3" t="s">
        <v>242</v>
      </c>
      <c r="B101" s="1" t="s">
        <v>449</v>
      </c>
      <c r="C101" s="1" t="s">
        <v>756</v>
      </c>
      <c r="D101" s="10" t="s">
        <v>63</v>
      </c>
      <c r="E101" t="s">
        <v>4</v>
      </c>
      <c r="I101" s="13"/>
    </row>
    <row r="102" spans="1:9" x14ac:dyDescent="0.2">
      <c r="A102" s="3" t="s">
        <v>242</v>
      </c>
      <c r="B102" s="1" t="s">
        <v>660</v>
      </c>
      <c r="C102" s="1" t="s">
        <v>757</v>
      </c>
      <c r="D102" t="s">
        <v>4</v>
      </c>
      <c r="I102" s="13"/>
    </row>
    <row r="103" spans="1:9" x14ac:dyDescent="0.2">
      <c r="A103" s="3" t="s">
        <v>243</v>
      </c>
      <c r="B103" s="1" t="s">
        <v>449</v>
      </c>
      <c r="C103" s="1" t="s">
        <v>758</v>
      </c>
      <c r="D103" t="s">
        <v>34</v>
      </c>
      <c r="I103" s="13"/>
    </row>
    <row r="104" spans="1:9" x14ac:dyDescent="0.2">
      <c r="A104" s="3" t="s">
        <v>244</v>
      </c>
      <c r="B104" s="1" t="s">
        <v>449</v>
      </c>
      <c r="C104" s="1" t="s">
        <v>759</v>
      </c>
      <c r="D104" s="10" t="s">
        <v>63</v>
      </c>
      <c r="E104" s="53" t="s">
        <v>221</v>
      </c>
      <c r="I104" s="13"/>
    </row>
    <row r="105" spans="1:9" x14ac:dyDescent="0.2">
      <c r="A105" s="3" t="s">
        <v>244</v>
      </c>
      <c r="B105" s="1" t="s">
        <v>660</v>
      </c>
      <c r="C105" s="1" t="s">
        <v>760</v>
      </c>
      <c r="D105" s="10" t="s">
        <v>63</v>
      </c>
      <c r="I105" s="13"/>
    </row>
    <row r="106" spans="1:9" x14ac:dyDescent="0.2">
      <c r="A106" s="3" t="s">
        <v>245</v>
      </c>
      <c r="B106" s="1" t="s">
        <v>448</v>
      </c>
      <c r="C106" s="1" t="s">
        <v>761</v>
      </c>
      <c r="D106" t="s">
        <v>2</v>
      </c>
      <c r="I106" s="13"/>
    </row>
    <row r="107" spans="1:9" x14ac:dyDescent="0.2">
      <c r="A107" s="3" t="s">
        <v>245</v>
      </c>
      <c r="B107" s="1" t="s">
        <v>660</v>
      </c>
      <c r="C107" s="1" t="s">
        <v>762</v>
      </c>
      <c r="D107" s="10" t="s">
        <v>63</v>
      </c>
      <c r="E107" t="s">
        <v>49</v>
      </c>
      <c r="I107" s="13"/>
    </row>
    <row r="108" spans="1:9" x14ac:dyDescent="0.2">
      <c r="A108" s="3" t="s">
        <v>34</v>
      </c>
      <c r="B108" s="1" t="s">
        <v>664</v>
      </c>
      <c r="C108" s="1" t="s">
        <v>387</v>
      </c>
      <c r="D108" s="10" t="s">
        <v>63</v>
      </c>
      <c r="E108" t="s">
        <v>7</v>
      </c>
      <c r="I108" s="13"/>
    </row>
    <row r="109" spans="1:9" x14ac:dyDescent="0.2">
      <c r="A109" s="3" t="s">
        <v>34</v>
      </c>
      <c r="B109" s="1" t="s">
        <v>447</v>
      </c>
      <c r="C109" s="1" t="s">
        <v>178</v>
      </c>
      <c r="D109" s="10" t="s">
        <v>63</v>
      </c>
      <c r="E109" t="s">
        <v>49</v>
      </c>
      <c r="F109" t="s">
        <v>67</v>
      </c>
      <c r="G109" t="s">
        <v>181</v>
      </c>
      <c r="I109" s="13"/>
    </row>
    <row r="110" spans="1:9" x14ac:dyDescent="0.2">
      <c r="A110" s="3" t="s">
        <v>246</v>
      </c>
      <c r="B110" s="1" t="s">
        <v>664</v>
      </c>
      <c r="C110" s="1" t="s">
        <v>763</v>
      </c>
      <c r="D110" t="s">
        <v>2</v>
      </c>
      <c r="I110" s="13"/>
    </row>
    <row r="111" spans="1:9" x14ac:dyDescent="0.2">
      <c r="A111" s="3" t="s">
        <v>246</v>
      </c>
      <c r="B111" s="1" t="s">
        <v>660</v>
      </c>
      <c r="C111" s="1" t="s">
        <v>344</v>
      </c>
      <c r="D111" t="s">
        <v>31</v>
      </c>
      <c r="E111" t="s">
        <v>7</v>
      </c>
      <c r="F111" t="s">
        <v>16</v>
      </c>
      <c r="G111" t="s">
        <v>9</v>
      </c>
      <c r="I111" s="13"/>
    </row>
    <row r="112" spans="1:9" x14ac:dyDescent="0.2">
      <c r="A112" s="3" t="s">
        <v>247</v>
      </c>
      <c r="B112" s="1" t="s">
        <v>449</v>
      </c>
      <c r="C112" s="1" t="s">
        <v>357</v>
      </c>
      <c r="D112" t="s">
        <v>54</v>
      </c>
      <c r="E112" t="s">
        <v>5</v>
      </c>
      <c r="F112" t="s">
        <v>13</v>
      </c>
      <c r="G112" t="s">
        <v>7</v>
      </c>
      <c r="I112" s="13"/>
    </row>
    <row r="113" spans="1:9" ht="16" x14ac:dyDescent="0.2">
      <c r="A113" s="3" t="s">
        <v>247</v>
      </c>
      <c r="B113" s="9" t="s">
        <v>660</v>
      </c>
      <c r="C113" s="9" t="s">
        <v>764</v>
      </c>
      <c r="D113" s="10" t="s">
        <v>63</v>
      </c>
      <c r="I113" s="13"/>
    </row>
    <row r="114" spans="1:9" x14ac:dyDescent="0.2">
      <c r="A114" s="3" t="s">
        <v>5</v>
      </c>
      <c r="B114" s="1" t="s">
        <v>449</v>
      </c>
      <c r="C114" s="1" t="s">
        <v>707</v>
      </c>
      <c r="D114" s="10" t="s">
        <v>63</v>
      </c>
      <c r="I114" s="13"/>
    </row>
    <row r="115" spans="1:9" x14ac:dyDescent="0.2">
      <c r="A115" s="3" t="s">
        <v>5</v>
      </c>
      <c r="B115" s="2" t="s">
        <v>660</v>
      </c>
      <c r="C115" s="2" t="s">
        <v>1262</v>
      </c>
      <c r="D115" s="10" t="s">
        <v>63</v>
      </c>
      <c r="I115" s="13"/>
    </row>
    <row r="116" spans="1:9" x14ac:dyDescent="0.2">
      <c r="A116" s="3" t="s">
        <v>248</v>
      </c>
      <c r="B116" s="1" t="s">
        <v>449</v>
      </c>
      <c r="C116" s="1" t="s">
        <v>765</v>
      </c>
      <c r="D116" s="39" t="s">
        <v>63</v>
      </c>
      <c r="E116" t="s">
        <v>26</v>
      </c>
      <c r="I116" s="13"/>
    </row>
    <row r="117" spans="1:9" x14ac:dyDescent="0.2">
      <c r="A117" s="3" t="s">
        <v>249</v>
      </c>
      <c r="B117" s="1" t="s">
        <v>449</v>
      </c>
      <c r="C117" s="1" t="s">
        <v>112</v>
      </c>
      <c r="D117" t="s">
        <v>7</v>
      </c>
      <c r="I117" s="13"/>
    </row>
    <row r="118" spans="1:9" x14ac:dyDescent="0.2">
      <c r="A118" s="3" t="s">
        <v>250</v>
      </c>
      <c r="B118" s="1" t="s">
        <v>664</v>
      </c>
      <c r="C118" s="1" t="s">
        <v>766</v>
      </c>
      <c r="D118" s="10" t="s">
        <v>63</v>
      </c>
      <c r="I118" s="13"/>
    </row>
    <row r="119" spans="1:9" x14ac:dyDescent="0.2">
      <c r="A119" s="3" t="s">
        <v>250</v>
      </c>
      <c r="B119" s="1" t="s">
        <v>660</v>
      </c>
      <c r="C119" s="1" t="s">
        <v>767</v>
      </c>
      <c r="D119" s="10" t="s">
        <v>63</v>
      </c>
      <c r="E119" t="s">
        <v>18</v>
      </c>
      <c r="I119" s="13"/>
    </row>
    <row r="120" spans="1:9" x14ac:dyDescent="0.2">
      <c r="A120" s="3" t="s">
        <v>18</v>
      </c>
      <c r="B120" s="1" t="s">
        <v>449</v>
      </c>
      <c r="C120" s="1" t="s">
        <v>768</v>
      </c>
      <c r="D120" s="10" t="s">
        <v>63</v>
      </c>
      <c r="I120" s="13"/>
    </row>
    <row r="121" spans="1:9" x14ac:dyDescent="0.2">
      <c r="A121" s="3" t="s">
        <v>18</v>
      </c>
      <c r="B121" s="1" t="s">
        <v>665</v>
      </c>
      <c r="C121" s="1" t="s">
        <v>769</v>
      </c>
      <c r="D121" s="10" t="s">
        <v>63</v>
      </c>
      <c r="I121" s="13"/>
    </row>
    <row r="122" spans="1:9" x14ac:dyDescent="0.2">
      <c r="A122" s="3" t="s">
        <v>38</v>
      </c>
      <c r="B122" s="1" t="s">
        <v>664</v>
      </c>
      <c r="C122" s="1" t="s">
        <v>770</v>
      </c>
      <c r="D122" s="10" t="s">
        <v>63</v>
      </c>
      <c r="E122" s="14" t="s">
        <v>12</v>
      </c>
      <c r="I122" s="13"/>
    </row>
    <row r="123" spans="1:9" x14ac:dyDescent="0.2">
      <c r="A123" s="3" t="s">
        <v>29</v>
      </c>
      <c r="B123" s="1" t="s">
        <v>664</v>
      </c>
      <c r="C123" s="1" t="s">
        <v>771</v>
      </c>
      <c r="D123" s="10" t="s">
        <v>63</v>
      </c>
      <c r="I123" s="13"/>
    </row>
    <row r="124" spans="1:9" x14ac:dyDescent="0.2">
      <c r="A124" s="3" t="s">
        <v>29</v>
      </c>
      <c r="B124" s="1" t="s">
        <v>447</v>
      </c>
      <c r="C124" s="1" t="s">
        <v>454</v>
      </c>
      <c r="D124" s="14" t="s">
        <v>54</v>
      </c>
      <c r="I124" s="13"/>
    </row>
    <row r="125" spans="1:9" x14ac:dyDescent="0.2">
      <c r="A125" s="3" t="s">
        <v>251</v>
      </c>
      <c r="B125" s="1" t="s">
        <v>663</v>
      </c>
      <c r="C125" s="1" t="s">
        <v>342</v>
      </c>
      <c r="D125" s="10" t="s">
        <v>337</v>
      </c>
      <c r="I125" s="13"/>
    </row>
    <row r="126" spans="1:9" x14ac:dyDescent="0.2">
      <c r="A126" s="3" t="s">
        <v>251</v>
      </c>
      <c r="B126" s="1" t="s">
        <v>447</v>
      </c>
      <c r="C126" s="1" t="s">
        <v>772</v>
      </c>
      <c r="D126" s="10" t="s">
        <v>63</v>
      </c>
      <c r="E126" t="s">
        <v>41</v>
      </c>
      <c r="I126" s="13"/>
    </row>
    <row r="127" spans="1:9" x14ac:dyDescent="0.2">
      <c r="A127" s="3" t="s">
        <v>252</v>
      </c>
      <c r="B127" s="1" t="s">
        <v>664</v>
      </c>
      <c r="C127" s="1" t="s">
        <v>773</v>
      </c>
      <c r="D127" s="14" t="s">
        <v>258</v>
      </c>
      <c r="E127" t="s">
        <v>14</v>
      </c>
      <c r="I127" s="13"/>
    </row>
    <row r="128" spans="1:9" x14ac:dyDescent="0.2">
      <c r="A128" s="3" t="s">
        <v>253</v>
      </c>
      <c r="B128" s="1" t="s">
        <v>668</v>
      </c>
      <c r="C128" s="1" t="s">
        <v>774</v>
      </c>
      <c r="D128" t="s">
        <v>2</v>
      </c>
      <c r="I128" s="13"/>
    </row>
    <row r="129" spans="1:9" x14ac:dyDescent="0.2">
      <c r="A129" s="3" t="s">
        <v>253</v>
      </c>
      <c r="B129" s="1" t="s">
        <v>660</v>
      </c>
      <c r="C129" s="1" t="s">
        <v>775</v>
      </c>
      <c r="D129" s="14" t="s">
        <v>5</v>
      </c>
      <c r="I129" s="13"/>
    </row>
    <row r="130" spans="1:9" x14ac:dyDescent="0.2">
      <c r="A130" s="3" t="s">
        <v>254</v>
      </c>
      <c r="B130" s="2" t="s">
        <v>1293</v>
      </c>
      <c r="C130" s="2" t="s">
        <v>1292</v>
      </c>
      <c r="D130" t="s">
        <v>33</v>
      </c>
      <c r="I130" s="13"/>
    </row>
    <row r="131" spans="1:9" x14ac:dyDescent="0.2">
      <c r="A131" s="3" t="s">
        <v>254</v>
      </c>
      <c r="B131" s="2" t="s">
        <v>660</v>
      </c>
      <c r="C131" s="2" t="s">
        <v>1294</v>
      </c>
      <c r="D131" t="s">
        <v>26</v>
      </c>
      <c r="E131" t="s">
        <v>4</v>
      </c>
      <c r="I131" s="13"/>
    </row>
    <row r="132" spans="1:9" x14ac:dyDescent="0.2">
      <c r="A132" s="3" t="s">
        <v>40</v>
      </c>
      <c r="B132" s="1" t="s">
        <v>664</v>
      </c>
      <c r="C132" s="1" t="s">
        <v>776</v>
      </c>
      <c r="D132" s="10" t="s">
        <v>63</v>
      </c>
      <c r="E132" s="57" t="s">
        <v>1300</v>
      </c>
      <c r="F132" s="53" t="s">
        <v>16</v>
      </c>
      <c r="G132" s="53" t="s">
        <v>7</v>
      </c>
      <c r="I132" s="13"/>
    </row>
    <row r="133" spans="1:9" x14ac:dyDescent="0.2">
      <c r="A133" s="3" t="s">
        <v>40</v>
      </c>
      <c r="B133" s="1" t="s">
        <v>660</v>
      </c>
      <c r="C133" s="1" t="s">
        <v>213</v>
      </c>
      <c r="D133" s="10" t="s">
        <v>63</v>
      </c>
      <c r="E133" t="s">
        <v>7</v>
      </c>
      <c r="F133" t="s">
        <v>54</v>
      </c>
      <c r="G133" t="s">
        <v>214</v>
      </c>
      <c r="H133" t="s">
        <v>22</v>
      </c>
      <c r="I133" s="13"/>
    </row>
    <row r="134" spans="1:9" x14ac:dyDescent="0.2">
      <c r="A134" s="3" t="s">
        <v>255</v>
      </c>
      <c r="B134" s="2" t="s">
        <v>673</v>
      </c>
      <c r="C134" s="49" t="s">
        <v>1319</v>
      </c>
      <c r="D134" s="14"/>
      <c r="I134" s="13"/>
    </row>
    <row r="135" spans="1:9" x14ac:dyDescent="0.2">
      <c r="A135" s="3" t="s">
        <v>255</v>
      </c>
      <c r="B135" s="1" t="s">
        <v>659</v>
      </c>
      <c r="C135" s="1" t="s">
        <v>392</v>
      </c>
      <c r="D135" s="14" t="s">
        <v>54</v>
      </c>
      <c r="I135" s="13"/>
    </row>
    <row r="136" spans="1:9" x14ac:dyDescent="0.2">
      <c r="A136" s="3" t="s">
        <v>256</v>
      </c>
      <c r="B136" s="2" t="s">
        <v>449</v>
      </c>
      <c r="C136" s="2" t="s">
        <v>1320</v>
      </c>
      <c r="D136" s="10" t="s">
        <v>63</v>
      </c>
      <c r="I136" s="13"/>
    </row>
    <row r="137" spans="1:9" x14ac:dyDescent="0.2">
      <c r="A137" s="3" t="s">
        <v>37</v>
      </c>
      <c r="B137" s="2" t="s">
        <v>449</v>
      </c>
      <c r="C137" s="2" t="s">
        <v>1323</v>
      </c>
      <c r="D137" s="10" t="s">
        <v>63</v>
      </c>
      <c r="I137" s="13"/>
    </row>
    <row r="138" spans="1:9" x14ac:dyDescent="0.2">
      <c r="A138" s="3" t="s">
        <v>37</v>
      </c>
      <c r="B138" s="2" t="s">
        <v>447</v>
      </c>
      <c r="C138" s="2" t="s">
        <v>1324</v>
      </c>
      <c r="D138" s="10" t="s">
        <v>63</v>
      </c>
      <c r="E138" t="s">
        <v>18</v>
      </c>
      <c r="I138" s="13"/>
    </row>
    <row r="139" spans="1:9" x14ac:dyDescent="0.2">
      <c r="A139" s="3" t="s">
        <v>43</v>
      </c>
      <c r="B139" s="1" t="s">
        <v>449</v>
      </c>
      <c r="C139" s="1" t="s">
        <v>359</v>
      </c>
      <c r="D139" s="14" t="s">
        <v>54</v>
      </c>
      <c r="E139" t="s">
        <v>67</v>
      </c>
      <c r="I139" s="13"/>
    </row>
    <row r="140" spans="1:9" x14ac:dyDescent="0.2">
      <c r="A140" s="3" t="s">
        <v>43</v>
      </c>
      <c r="B140" s="1" t="s">
        <v>660</v>
      </c>
      <c r="C140" s="1" t="s">
        <v>396</v>
      </c>
      <c r="D140" s="10" t="s">
        <v>63</v>
      </c>
      <c r="E140" t="s">
        <v>54</v>
      </c>
      <c r="I140" s="13"/>
    </row>
    <row r="141" spans="1:9" x14ac:dyDescent="0.2">
      <c r="A141" s="3" t="s">
        <v>16</v>
      </c>
      <c r="B141" s="1" t="s">
        <v>449</v>
      </c>
      <c r="C141" s="1" t="s">
        <v>777</v>
      </c>
      <c r="D141" s="10" t="s">
        <v>63</v>
      </c>
      <c r="I141" s="13"/>
    </row>
    <row r="142" spans="1:9" x14ac:dyDescent="0.2">
      <c r="A142" s="3" t="s">
        <v>16</v>
      </c>
      <c r="B142" s="1" t="s">
        <v>447</v>
      </c>
      <c r="C142" s="1" t="s">
        <v>778</v>
      </c>
      <c r="D142" s="10" t="s">
        <v>63</v>
      </c>
      <c r="I142" s="13"/>
    </row>
    <row r="143" spans="1:9" x14ac:dyDescent="0.2">
      <c r="A143" s="3" t="s">
        <v>257</v>
      </c>
      <c r="B143" s="1" t="s">
        <v>664</v>
      </c>
      <c r="C143" s="1" t="s">
        <v>779</v>
      </c>
      <c r="D143" s="10" t="s">
        <v>63</v>
      </c>
      <c r="I143" s="13"/>
    </row>
    <row r="144" spans="1:9" x14ac:dyDescent="0.2">
      <c r="A144" s="3" t="s">
        <v>44</v>
      </c>
      <c r="B144" s="2" t="s">
        <v>674</v>
      </c>
      <c r="C144" s="2" t="s">
        <v>1340</v>
      </c>
      <c r="D144" s="10" t="s">
        <v>63</v>
      </c>
      <c r="I144" s="13"/>
    </row>
    <row r="145" spans="1:9" ht="16" x14ac:dyDescent="0.2">
      <c r="A145" s="3" t="s">
        <v>44</v>
      </c>
      <c r="B145" s="9" t="s">
        <v>449</v>
      </c>
      <c r="C145" s="9" t="s">
        <v>780</v>
      </c>
      <c r="D145" s="10" t="s">
        <v>63</v>
      </c>
      <c r="I145" s="13"/>
    </row>
    <row r="146" spans="1:9" x14ac:dyDescent="0.2">
      <c r="A146" s="3" t="s">
        <v>45</v>
      </c>
      <c r="B146" s="2" t="s">
        <v>664</v>
      </c>
      <c r="C146" s="2" t="s">
        <v>1347</v>
      </c>
      <c r="D146" s="10" t="s">
        <v>63</v>
      </c>
      <c r="I146" s="13"/>
    </row>
    <row r="147" spans="1:9" x14ac:dyDescent="0.2">
      <c r="A147" s="3" t="s">
        <v>45</v>
      </c>
      <c r="B147" s="2" t="s">
        <v>660</v>
      </c>
      <c r="C147" s="2" t="s">
        <v>1348</v>
      </c>
      <c r="D147" s="10" t="s">
        <v>63</v>
      </c>
      <c r="I147" s="13"/>
    </row>
    <row r="148" spans="1:9" x14ac:dyDescent="0.2">
      <c r="A148" s="3" t="s">
        <v>46</v>
      </c>
      <c r="B148" s="2" t="s">
        <v>449</v>
      </c>
      <c r="C148" s="2" t="s">
        <v>1350</v>
      </c>
      <c r="D148" s="10" t="s">
        <v>63</v>
      </c>
      <c r="E148" s="33" t="s">
        <v>7</v>
      </c>
      <c r="F148" t="s">
        <v>18</v>
      </c>
      <c r="I148" s="13"/>
    </row>
    <row r="149" spans="1:9" x14ac:dyDescent="0.2">
      <c r="A149" s="3" t="s">
        <v>46</v>
      </c>
      <c r="B149" s="1" t="s">
        <v>675</v>
      </c>
      <c r="C149" s="1" t="s">
        <v>781</v>
      </c>
      <c r="D149" s="10" t="s">
        <v>63</v>
      </c>
      <c r="I149" s="13"/>
    </row>
    <row r="150" spans="1:9" x14ac:dyDescent="0.2">
      <c r="A150" s="3" t="s">
        <v>258</v>
      </c>
      <c r="B150" s="1" t="s">
        <v>664</v>
      </c>
      <c r="C150" s="1" t="s">
        <v>470</v>
      </c>
      <c r="D150" s="10" t="s">
        <v>63</v>
      </c>
      <c r="E150" t="s">
        <v>54</v>
      </c>
      <c r="I150" s="13"/>
    </row>
    <row r="151" spans="1:9" x14ac:dyDescent="0.2">
      <c r="A151" s="3" t="s">
        <v>258</v>
      </c>
      <c r="B151" s="1" t="s">
        <v>660</v>
      </c>
      <c r="C151" s="1" t="s">
        <v>455</v>
      </c>
      <c r="D151" s="14" t="s">
        <v>54</v>
      </c>
      <c r="I151" s="13"/>
    </row>
    <row r="152" spans="1:9" x14ac:dyDescent="0.2">
      <c r="A152" s="3" t="s">
        <v>47</v>
      </c>
      <c r="B152" s="1" t="s">
        <v>449</v>
      </c>
      <c r="C152" s="1" t="s">
        <v>782</v>
      </c>
      <c r="D152" s="10" t="s">
        <v>63</v>
      </c>
      <c r="I152" s="13"/>
    </row>
    <row r="153" spans="1:9" x14ac:dyDescent="0.2">
      <c r="A153" s="3" t="s">
        <v>47</v>
      </c>
      <c r="B153" s="1" t="s">
        <v>660</v>
      </c>
      <c r="C153" s="1" t="s">
        <v>783</v>
      </c>
      <c r="D153" s="14" t="s">
        <v>2</v>
      </c>
      <c r="I153" s="13"/>
    </row>
    <row r="154" spans="1:9" x14ac:dyDescent="0.2">
      <c r="A154" s="3" t="s">
        <v>24</v>
      </c>
      <c r="B154" s="1" t="s">
        <v>449</v>
      </c>
      <c r="C154" s="1" t="s">
        <v>456</v>
      </c>
      <c r="D154" t="s">
        <v>54</v>
      </c>
      <c r="I154" s="13"/>
    </row>
    <row r="155" spans="1:9" x14ac:dyDescent="0.2">
      <c r="A155" s="3" t="s">
        <v>24</v>
      </c>
      <c r="B155" s="1" t="s">
        <v>660</v>
      </c>
      <c r="C155" s="1" t="s">
        <v>784</v>
      </c>
      <c r="D155" s="10" t="s">
        <v>63</v>
      </c>
      <c r="E155" t="s">
        <v>5</v>
      </c>
      <c r="I155" s="13"/>
    </row>
    <row r="156" spans="1:9" x14ac:dyDescent="0.2">
      <c r="A156" s="3" t="s">
        <v>66</v>
      </c>
      <c r="B156" s="1" t="s">
        <v>663</v>
      </c>
      <c r="C156" s="1" t="s">
        <v>342</v>
      </c>
      <c r="D156" s="10" t="s">
        <v>337</v>
      </c>
      <c r="I156" s="13"/>
    </row>
    <row r="157" spans="1:9" x14ac:dyDescent="0.2">
      <c r="A157" s="3" t="s">
        <v>66</v>
      </c>
      <c r="B157" s="1" t="s">
        <v>447</v>
      </c>
      <c r="C157" s="1" t="s">
        <v>785</v>
      </c>
      <c r="D157" s="10" t="s">
        <v>63</v>
      </c>
      <c r="E157" s="53" t="s">
        <v>181</v>
      </c>
      <c r="I157" s="13"/>
    </row>
    <row r="158" spans="1:9" x14ac:dyDescent="0.2">
      <c r="A158" s="3" t="s">
        <v>195</v>
      </c>
      <c r="B158" s="1" t="s">
        <v>676</v>
      </c>
      <c r="C158" s="1" t="s">
        <v>197</v>
      </c>
      <c r="D158" s="10" t="s">
        <v>63</v>
      </c>
      <c r="E158" t="s">
        <v>7</v>
      </c>
      <c r="I158" s="13"/>
    </row>
    <row r="159" spans="1:9" x14ac:dyDescent="0.2">
      <c r="A159" s="3" t="s">
        <v>195</v>
      </c>
      <c r="B159" s="2" t="s">
        <v>660</v>
      </c>
      <c r="C159" s="2" t="s">
        <v>1369</v>
      </c>
      <c r="D159" s="10" t="s">
        <v>63</v>
      </c>
      <c r="I159" s="13"/>
    </row>
    <row r="160" spans="1:9" x14ac:dyDescent="0.2">
      <c r="A160" s="3" t="s">
        <v>64</v>
      </c>
      <c r="B160" s="1" t="s">
        <v>448</v>
      </c>
      <c r="C160" s="1" t="s">
        <v>121</v>
      </c>
      <c r="D160" t="s">
        <v>7</v>
      </c>
      <c r="E160" t="s">
        <v>54</v>
      </c>
      <c r="I160" s="13"/>
    </row>
    <row r="161" spans="1:9" x14ac:dyDescent="0.2">
      <c r="A161" s="3" t="s">
        <v>64</v>
      </c>
      <c r="B161" s="1" t="s">
        <v>660</v>
      </c>
      <c r="C161" s="1" t="s">
        <v>400</v>
      </c>
      <c r="D161" s="14" t="s">
        <v>5</v>
      </c>
      <c r="E161" t="s">
        <v>54</v>
      </c>
      <c r="F161" t="s">
        <v>11</v>
      </c>
      <c r="I161" s="13"/>
    </row>
    <row r="162" spans="1:9" x14ac:dyDescent="0.2">
      <c r="A162" s="3" t="s">
        <v>259</v>
      </c>
      <c r="B162" s="1" t="s">
        <v>664</v>
      </c>
      <c r="C162" s="1" t="s">
        <v>786</v>
      </c>
      <c r="D162" t="s">
        <v>12</v>
      </c>
      <c r="E162" t="s">
        <v>25</v>
      </c>
      <c r="I162" s="13"/>
    </row>
    <row r="163" spans="1:9" x14ac:dyDescent="0.2">
      <c r="A163" s="3" t="s">
        <v>259</v>
      </c>
      <c r="B163" s="1" t="s">
        <v>660</v>
      </c>
      <c r="C163" s="1" t="s">
        <v>787</v>
      </c>
      <c r="D163" s="10" t="s">
        <v>63</v>
      </c>
      <c r="I163" s="13"/>
    </row>
    <row r="164" spans="1:9" x14ac:dyDescent="0.2">
      <c r="A164" s="3" t="s">
        <v>260</v>
      </c>
      <c r="B164" s="1" t="s">
        <v>664</v>
      </c>
      <c r="C164" s="1" t="s">
        <v>788</v>
      </c>
      <c r="D164" s="10" t="s">
        <v>63</v>
      </c>
      <c r="I164" s="13"/>
    </row>
    <row r="165" spans="1:9" x14ac:dyDescent="0.2">
      <c r="A165" s="3" t="s">
        <v>261</v>
      </c>
      <c r="B165" s="1" t="s">
        <v>449</v>
      </c>
      <c r="C165" s="1" t="s">
        <v>789</v>
      </c>
      <c r="D165" s="10" t="s">
        <v>63</v>
      </c>
      <c r="E165" t="s">
        <v>9</v>
      </c>
      <c r="I165" s="13"/>
    </row>
    <row r="166" spans="1:9" x14ac:dyDescent="0.2">
      <c r="A166" s="3" t="s">
        <v>262</v>
      </c>
      <c r="B166" s="1" t="s">
        <v>677</v>
      </c>
      <c r="C166" s="1" t="s">
        <v>1384</v>
      </c>
      <c r="D166" t="s">
        <v>2</v>
      </c>
      <c r="I166" s="13"/>
    </row>
    <row r="167" spans="1:9" x14ac:dyDescent="0.2">
      <c r="A167" s="3" t="s">
        <v>262</v>
      </c>
      <c r="B167" s="1" t="s">
        <v>660</v>
      </c>
      <c r="C167" s="1" t="s">
        <v>457</v>
      </c>
      <c r="D167" s="14" t="s">
        <v>54</v>
      </c>
      <c r="I167" s="13"/>
    </row>
    <row r="168" spans="1:9" x14ac:dyDescent="0.2">
      <c r="A168" s="3" t="s">
        <v>263</v>
      </c>
      <c r="B168" s="1" t="s">
        <v>664</v>
      </c>
      <c r="C168" s="1" t="s">
        <v>790</v>
      </c>
      <c r="D168" s="10" t="s">
        <v>63</v>
      </c>
      <c r="I168" s="13"/>
    </row>
    <row r="169" spans="1:9" x14ac:dyDescent="0.2">
      <c r="A169" s="3" t="s">
        <v>263</v>
      </c>
      <c r="B169" s="1" t="s">
        <v>678</v>
      </c>
      <c r="C169" s="1" t="s">
        <v>791</v>
      </c>
      <c r="D169" s="14" t="s">
        <v>12</v>
      </c>
      <c r="I169" s="13"/>
    </row>
    <row r="170" spans="1:9" x14ac:dyDescent="0.2">
      <c r="A170" s="3" t="s">
        <v>264</v>
      </c>
      <c r="B170" s="1" t="s">
        <v>449</v>
      </c>
      <c r="C170" s="1" t="s">
        <v>792</v>
      </c>
      <c r="D170" s="10" t="s">
        <v>63</v>
      </c>
      <c r="E170" t="s">
        <v>12</v>
      </c>
      <c r="I170" s="13"/>
    </row>
    <row r="171" spans="1:9" x14ac:dyDescent="0.2">
      <c r="A171" s="3" t="s">
        <v>264</v>
      </c>
      <c r="B171" s="1" t="s">
        <v>660</v>
      </c>
      <c r="C171" s="1" t="s">
        <v>793</v>
      </c>
      <c r="D171" s="57" t="s">
        <v>204</v>
      </c>
      <c r="E171" s="8" t="s">
        <v>63</v>
      </c>
      <c r="I171" s="13"/>
    </row>
    <row r="172" spans="1:9" x14ac:dyDescent="0.2">
      <c r="A172" s="3" t="s">
        <v>265</v>
      </c>
      <c r="B172" s="1" t="s">
        <v>664</v>
      </c>
      <c r="C172" s="1" t="s">
        <v>481</v>
      </c>
      <c r="D172" s="10" t="s">
        <v>63</v>
      </c>
      <c r="E172" t="s">
        <v>14</v>
      </c>
      <c r="F172" t="s">
        <v>54</v>
      </c>
      <c r="I172" s="13"/>
    </row>
    <row r="173" spans="1:9" x14ac:dyDescent="0.2">
      <c r="A173" s="3" t="s">
        <v>265</v>
      </c>
      <c r="B173" s="2" t="s">
        <v>447</v>
      </c>
      <c r="C173" s="2" t="s">
        <v>1396</v>
      </c>
      <c r="D173" s="14" t="s">
        <v>244</v>
      </c>
      <c r="E173" s="10" t="s">
        <v>63</v>
      </c>
      <c r="I173" s="13"/>
    </row>
    <row r="174" spans="1:9" x14ac:dyDescent="0.2">
      <c r="A174" s="3" t="s">
        <v>1</v>
      </c>
      <c r="B174" s="1" t="s">
        <v>664</v>
      </c>
      <c r="C174" s="1" t="s">
        <v>794</v>
      </c>
      <c r="D174" s="10" t="s">
        <v>63</v>
      </c>
      <c r="I174" s="13"/>
    </row>
    <row r="175" spans="1:9" x14ac:dyDescent="0.2">
      <c r="A175" s="3" t="s">
        <v>1</v>
      </c>
      <c r="B175" s="1" t="s">
        <v>660</v>
      </c>
      <c r="C175" s="1" t="s">
        <v>407</v>
      </c>
      <c r="D175" s="14" t="s">
        <v>5</v>
      </c>
      <c r="E175" t="s">
        <v>54</v>
      </c>
      <c r="I175" s="13"/>
    </row>
    <row r="176" spans="1:9" x14ac:dyDescent="0.2">
      <c r="A176" s="3" t="s">
        <v>124</v>
      </c>
      <c r="B176" s="1" t="s">
        <v>448</v>
      </c>
      <c r="C176" s="1" t="s">
        <v>125</v>
      </c>
      <c r="D176" t="s">
        <v>7</v>
      </c>
      <c r="I176" s="13"/>
    </row>
    <row r="177" spans="1:9" x14ac:dyDescent="0.2">
      <c r="A177" s="3" t="s">
        <v>124</v>
      </c>
      <c r="B177" s="1" t="s">
        <v>660</v>
      </c>
      <c r="C177" s="1" t="s">
        <v>795</v>
      </c>
      <c r="D177" s="14" t="s">
        <v>2</v>
      </c>
      <c r="I177" s="13"/>
    </row>
    <row r="178" spans="1:9" x14ac:dyDescent="0.2">
      <c r="A178" s="3" t="s">
        <v>266</v>
      </c>
      <c r="B178" s="1" t="s">
        <v>449</v>
      </c>
      <c r="C178" s="1" t="s">
        <v>471</v>
      </c>
      <c r="D178" s="10" t="s">
        <v>63</v>
      </c>
      <c r="E178" t="s">
        <v>54</v>
      </c>
      <c r="I178" s="13"/>
    </row>
    <row r="179" spans="1:9" x14ac:dyDescent="0.2">
      <c r="A179" s="3" t="s">
        <v>267</v>
      </c>
      <c r="B179" s="1" t="s">
        <v>679</v>
      </c>
      <c r="C179" s="1" t="s">
        <v>796</v>
      </c>
      <c r="D179" s="10" t="s">
        <v>63</v>
      </c>
      <c r="E179" s="55" t="s">
        <v>5</v>
      </c>
      <c r="I179" s="13"/>
    </row>
    <row r="180" spans="1:9" x14ac:dyDescent="0.2">
      <c r="A180" s="3" t="s">
        <v>267</v>
      </c>
      <c r="B180" s="1" t="s">
        <v>660</v>
      </c>
      <c r="C180" s="1" t="s">
        <v>797</v>
      </c>
      <c r="D180" s="14" t="s">
        <v>22</v>
      </c>
      <c r="I180" s="13"/>
    </row>
    <row r="181" spans="1:9" x14ac:dyDescent="0.2">
      <c r="A181" s="3" t="s">
        <v>131</v>
      </c>
      <c r="B181" s="1" t="s">
        <v>680</v>
      </c>
      <c r="C181" s="1" t="s">
        <v>798</v>
      </c>
      <c r="D181" t="s">
        <v>11</v>
      </c>
      <c r="I181" s="13"/>
    </row>
    <row r="182" spans="1:9" x14ac:dyDescent="0.2">
      <c r="A182" s="3" t="s">
        <v>131</v>
      </c>
      <c r="B182" s="1" t="s">
        <v>681</v>
      </c>
      <c r="C182" s="1" t="s">
        <v>132</v>
      </c>
      <c r="D182" t="s">
        <v>7</v>
      </c>
      <c r="E182" t="s">
        <v>10</v>
      </c>
      <c r="I182" s="13"/>
    </row>
    <row r="183" spans="1:9" x14ac:dyDescent="0.2">
      <c r="A183" s="3" t="s">
        <v>131</v>
      </c>
      <c r="B183" s="1" t="s">
        <v>660</v>
      </c>
      <c r="C183" s="1" t="s">
        <v>799</v>
      </c>
      <c r="D183" t="s">
        <v>11</v>
      </c>
      <c r="I183" s="13"/>
    </row>
    <row r="184" spans="1:9" x14ac:dyDescent="0.2">
      <c r="A184" s="3" t="s">
        <v>268</v>
      </c>
      <c r="B184" s="1" t="s">
        <v>449</v>
      </c>
      <c r="C184" s="1" t="s">
        <v>800</v>
      </c>
      <c r="D184" s="10" t="s">
        <v>63</v>
      </c>
      <c r="E184" t="s">
        <v>18</v>
      </c>
      <c r="I184" s="13"/>
    </row>
    <row r="185" spans="1:9" x14ac:dyDescent="0.2">
      <c r="A185" s="3" t="s">
        <v>268</v>
      </c>
      <c r="B185" s="2" t="s">
        <v>660</v>
      </c>
      <c r="C185" s="2" t="s">
        <v>1413</v>
      </c>
      <c r="D185" s="10" t="s">
        <v>63</v>
      </c>
      <c r="I185" s="13"/>
    </row>
    <row r="186" spans="1:9" x14ac:dyDescent="0.2">
      <c r="A186" s="3" t="s">
        <v>134</v>
      </c>
      <c r="B186" s="2" t="s">
        <v>682</v>
      </c>
      <c r="C186" s="2" t="s">
        <v>1425</v>
      </c>
      <c r="D186" s="33" t="s">
        <v>7</v>
      </c>
      <c r="E186" t="s">
        <v>11</v>
      </c>
      <c r="F186" t="s">
        <v>5</v>
      </c>
      <c r="I186" s="13"/>
    </row>
    <row r="187" spans="1:9" x14ac:dyDescent="0.2">
      <c r="A187" s="3" t="s">
        <v>134</v>
      </c>
      <c r="B187" s="1" t="s">
        <v>447</v>
      </c>
      <c r="C187" s="1" t="s">
        <v>362</v>
      </c>
      <c r="D187" t="s">
        <v>5</v>
      </c>
      <c r="E187" t="s">
        <v>7</v>
      </c>
      <c r="F187" t="s">
        <v>54</v>
      </c>
      <c r="I187" s="13"/>
    </row>
    <row r="188" spans="1:9" x14ac:dyDescent="0.2">
      <c r="A188" s="3" t="s">
        <v>269</v>
      </c>
      <c r="B188" s="2" t="s">
        <v>449</v>
      </c>
      <c r="C188" s="2" t="s">
        <v>1437</v>
      </c>
      <c r="D188" s="10" t="s">
        <v>63</v>
      </c>
      <c r="I188" s="13"/>
    </row>
    <row r="189" spans="1:9" x14ac:dyDescent="0.2">
      <c r="A189" s="3" t="s">
        <v>269</v>
      </c>
      <c r="B189" s="2" t="s">
        <v>447</v>
      </c>
      <c r="C189" s="2" t="s">
        <v>1438</v>
      </c>
      <c r="D189" s="10" t="s">
        <v>63</v>
      </c>
      <c r="E189" t="s">
        <v>5</v>
      </c>
      <c r="I189" s="13"/>
    </row>
    <row r="190" spans="1:9" x14ac:dyDescent="0.2">
      <c r="A190" s="3" t="s">
        <v>270</v>
      </c>
      <c r="B190" s="2" t="s">
        <v>664</v>
      </c>
      <c r="C190" s="2" t="s">
        <v>1445</v>
      </c>
      <c r="D190" s="14" t="s">
        <v>7</v>
      </c>
      <c r="E190" t="s">
        <v>54</v>
      </c>
      <c r="I190" s="13"/>
    </row>
    <row r="191" spans="1:9" x14ac:dyDescent="0.2">
      <c r="A191" s="3" t="s">
        <v>35</v>
      </c>
      <c r="B191" s="1" t="s">
        <v>448</v>
      </c>
      <c r="C191" s="1" t="s">
        <v>472</v>
      </c>
      <c r="D191" s="10" t="s">
        <v>63</v>
      </c>
      <c r="E191" t="s">
        <v>54</v>
      </c>
      <c r="I191" s="13"/>
    </row>
    <row r="192" spans="1:9" x14ac:dyDescent="0.2">
      <c r="A192" s="3" t="s">
        <v>35</v>
      </c>
      <c r="B192" s="1" t="s">
        <v>660</v>
      </c>
      <c r="C192" s="1" t="s">
        <v>801</v>
      </c>
      <c r="D192" s="10" t="s">
        <v>63</v>
      </c>
      <c r="I192" s="13"/>
    </row>
    <row r="193" spans="1:9" x14ac:dyDescent="0.2">
      <c r="A193" s="3" t="s">
        <v>271</v>
      </c>
      <c r="B193" s="1" t="s">
        <v>449</v>
      </c>
      <c r="C193" s="1" t="s">
        <v>364</v>
      </c>
      <c r="D193" t="s">
        <v>7</v>
      </c>
      <c r="I193" s="13"/>
    </row>
    <row r="194" spans="1:9" x14ac:dyDescent="0.2">
      <c r="A194" s="3" t="s">
        <v>272</v>
      </c>
      <c r="B194" s="1" t="s">
        <v>664</v>
      </c>
      <c r="C194" s="1" t="s">
        <v>802</v>
      </c>
      <c r="D194" s="10" t="s">
        <v>63</v>
      </c>
      <c r="I194" s="13"/>
    </row>
    <row r="195" spans="1:9" x14ac:dyDescent="0.2">
      <c r="A195" s="3" t="s">
        <v>272</v>
      </c>
      <c r="B195" s="1" t="s">
        <v>669</v>
      </c>
      <c r="C195" s="1" t="s">
        <v>803</v>
      </c>
      <c r="D195" s="14" t="s">
        <v>3</v>
      </c>
      <c r="E195" t="s">
        <v>5</v>
      </c>
      <c r="I195" s="13"/>
    </row>
    <row r="196" spans="1:9" x14ac:dyDescent="0.2">
      <c r="A196" s="3" t="s">
        <v>50</v>
      </c>
      <c r="B196" s="1" t="s">
        <v>449</v>
      </c>
      <c r="C196" s="1" t="s">
        <v>804</v>
      </c>
      <c r="D196" s="8" t="s">
        <v>63</v>
      </c>
      <c r="I196" s="13"/>
    </row>
    <row r="197" spans="1:9" x14ac:dyDescent="0.2">
      <c r="A197" s="3" t="s">
        <v>50</v>
      </c>
      <c r="B197" s="1" t="s">
        <v>660</v>
      </c>
      <c r="C197" s="1" t="s">
        <v>805</v>
      </c>
      <c r="D197" s="10" t="s">
        <v>63</v>
      </c>
      <c r="I197" s="13"/>
    </row>
    <row r="198" spans="1:9" x14ac:dyDescent="0.2">
      <c r="A198" s="3" t="s">
        <v>273</v>
      </c>
      <c r="B198" s="1" t="s">
        <v>664</v>
      </c>
      <c r="C198" s="1" t="s">
        <v>458</v>
      </c>
      <c r="D198" t="s">
        <v>54</v>
      </c>
      <c r="I198" s="13"/>
    </row>
    <row r="199" spans="1:9" x14ac:dyDescent="0.2">
      <c r="A199" s="3" t="s">
        <v>274</v>
      </c>
      <c r="B199" s="1" t="s">
        <v>449</v>
      </c>
      <c r="C199" s="1" t="s">
        <v>806</v>
      </c>
      <c r="D199" t="s">
        <v>26</v>
      </c>
      <c r="I199" s="13"/>
    </row>
    <row r="200" spans="1:9" x14ac:dyDescent="0.2">
      <c r="A200" s="3" t="s">
        <v>274</v>
      </c>
      <c r="B200" s="1" t="s">
        <v>660</v>
      </c>
      <c r="C200" s="1" t="s">
        <v>807</v>
      </c>
      <c r="D200" s="14" t="s">
        <v>26</v>
      </c>
      <c r="E200" t="s">
        <v>6</v>
      </c>
      <c r="I200" s="13"/>
    </row>
    <row r="201" spans="1:9" x14ac:dyDescent="0.2">
      <c r="A201" s="3" t="s">
        <v>136</v>
      </c>
      <c r="B201" s="1" t="s">
        <v>664</v>
      </c>
      <c r="C201" s="1" t="s">
        <v>808</v>
      </c>
      <c r="D201" t="s">
        <v>16</v>
      </c>
      <c r="E201" s="53" t="s">
        <v>7</v>
      </c>
      <c r="I201" s="13"/>
    </row>
    <row r="202" spans="1:9" x14ac:dyDescent="0.2">
      <c r="A202" s="3" t="s">
        <v>136</v>
      </c>
      <c r="B202" s="1" t="s">
        <v>660</v>
      </c>
      <c r="C202" s="1" t="s">
        <v>408</v>
      </c>
      <c r="D202" t="s">
        <v>46</v>
      </c>
      <c r="E202" t="s">
        <v>7</v>
      </c>
      <c r="I202" s="13"/>
    </row>
    <row r="203" spans="1:9" x14ac:dyDescent="0.2">
      <c r="A203" s="3" t="s">
        <v>275</v>
      </c>
      <c r="B203" s="1" t="s">
        <v>664</v>
      </c>
      <c r="C203" s="1" t="s">
        <v>809</v>
      </c>
      <c r="D203" s="10" t="s">
        <v>63</v>
      </c>
      <c r="I203" s="13"/>
    </row>
    <row r="204" spans="1:9" x14ac:dyDescent="0.2">
      <c r="A204" s="3" t="s">
        <v>276</v>
      </c>
      <c r="B204" s="1" t="s">
        <v>664</v>
      </c>
      <c r="C204" s="1" t="s">
        <v>459</v>
      </c>
      <c r="D204" t="s">
        <v>54</v>
      </c>
      <c r="I204" s="13"/>
    </row>
    <row r="205" spans="1:9" x14ac:dyDescent="0.2">
      <c r="A205" s="3" t="s">
        <v>277</v>
      </c>
      <c r="B205" s="1" t="s">
        <v>664</v>
      </c>
      <c r="C205" s="1" t="s">
        <v>473</v>
      </c>
      <c r="D205" s="10" t="s">
        <v>63</v>
      </c>
      <c r="E205" t="s">
        <v>54</v>
      </c>
      <c r="I205" s="13"/>
    </row>
    <row r="206" spans="1:9" ht="16" x14ac:dyDescent="0.2">
      <c r="A206" s="3" t="s">
        <v>277</v>
      </c>
      <c r="B206" s="58" t="s">
        <v>660</v>
      </c>
      <c r="C206" s="58" t="s">
        <v>1476</v>
      </c>
      <c r="D206" s="14" t="s">
        <v>14</v>
      </c>
      <c r="E206" t="s">
        <v>54</v>
      </c>
      <c r="I206" s="13"/>
    </row>
    <row r="207" spans="1:9" x14ac:dyDescent="0.2">
      <c r="A207" s="3" t="s">
        <v>137</v>
      </c>
      <c r="B207" s="1" t="s">
        <v>450</v>
      </c>
      <c r="C207" s="1" t="s">
        <v>138</v>
      </c>
      <c r="D207" t="s">
        <v>54</v>
      </c>
      <c r="E207" t="s">
        <v>7</v>
      </c>
      <c r="I207" s="13"/>
    </row>
    <row r="208" spans="1:9" x14ac:dyDescent="0.2">
      <c r="A208" s="3" t="s">
        <v>137</v>
      </c>
      <c r="B208" s="1" t="s">
        <v>683</v>
      </c>
      <c r="C208" s="1" t="s">
        <v>810</v>
      </c>
      <c r="D208" t="s">
        <v>5</v>
      </c>
      <c r="I208" s="13"/>
    </row>
    <row r="209" spans="1:9" x14ac:dyDescent="0.2">
      <c r="A209" s="3" t="s">
        <v>278</v>
      </c>
      <c r="B209" s="1" t="s">
        <v>664</v>
      </c>
      <c r="C209" s="1" t="s">
        <v>811</v>
      </c>
      <c r="D209" s="10" t="s">
        <v>63</v>
      </c>
      <c r="I209" s="13"/>
    </row>
    <row r="210" spans="1:9" x14ac:dyDescent="0.2">
      <c r="A210" s="3" t="s">
        <v>278</v>
      </c>
      <c r="B210" s="2" t="s">
        <v>660</v>
      </c>
      <c r="C210" s="2" t="s">
        <v>1484</v>
      </c>
      <c r="D210" s="10" t="s">
        <v>63</v>
      </c>
      <c r="E210" s="33" t="s">
        <v>7</v>
      </c>
      <c r="F210" t="s">
        <v>1701</v>
      </c>
      <c r="I210" s="13"/>
    </row>
    <row r="211" spans="1:9" x14ac:dyDescent="0.2">
      <c r="A211" s="3" t="s">
        <v>279</v>
      </c>
      <c r="B211" s="1" t="s">
        <v>664</v>
      </c>
      <c r="C211" s="1" t="s">
        <v>347</v>
      </c>
      <c r="D211" s="10" t="s">
        <v>63</v>
      </c>
      <c r="E211" t="s">
        <v>54</v>
      </c>
      <c r="F211" t="s">
        <v>10</v>
      </c>
      <c r="G211" t="s">
        <v>47</v>
      </c>
      <c r="H211" s="53" t="s">
        <v>25</v>
      </c>
      <c r="I211" s="13" t="s">
        <v>7</v>
      </c>
    </row>
    <row r="212" spans="1:9" x14ac:dyDescent="0.2">
      <c r="A212" s="3" t="s">
        <v>279</v>
      </c>
      <c r="B212" s="1" t="s">
        <v>660</v>
      </c>
      <c r="C212" s="1" t="s">
        <v>812</v>
      </c>
      <c r="D212" s="14" t="s">
        <v>195</v>
      </c>
      <c r="E212" t="s">
        <v>25</v>
      </c>
      <c r="F212" s="14" t="s">
        <v>5</v>
      </c>
      <c r="I212" s="13"/>
    </row>
    <row r="213" spans="1:9" x14ac:dyDescent="0.2">
      <c r="A213" s="3" t="s">
        <v>26</v>
      </c>
      <c r="B213" s="1" t="s">
        <v>448</v>
      </c>
      <c r="C213" s="1" t="s">
        <v>813</v>
      </c>
      <c r="D213" s="10" t="s">
        <v>63</v>
      </c>
      <c r="E213" t="s">
        <v>5</v>
      </c>
      <c r="I213" s="13"/>
    </row>
    <row r="214" spans="1:9" x14ac:dyDescent="0.2">
      <c r="A214" s="3" t="s">
        <v>26</v>
      </c>
      <c r="B214" s="1" t="s">
        <v>660</v>
      </c>
      <c r="C214" s="1" t="s">
        <v>814</v>
      </c>
      <c r="D214" s="14" t="s">
        <v>22</v>
      </c>
      <c r="I214" s="13"/>
    </row>
    <row r="215" spans="1:9" x14ac:dyDescent="0.2">
      <c r="A215" s="3" t="s">
        <v>51</v>
      </c>
      <c r="B215" s="1" t="s">
        <v>664</v>
      </c>
      <c r="C215" s="1" t="s">
        <v>815</v>
      </c>
      <c r="D215" s="10" t="s">
        <v>63</v>
      </c>
      <c r="I215" s="13"/>
    </row>
    <row r="216" spans="1:9" x14ac:dyDescent="0.2">
      <c r="A216" s="3" t="s">
        <v>51</v>
      </c>
      <c r="B216" s="1" t="s">
        <v>660</v>
      </c>
      <c r="C216" s="1" t="s">
        <v>816</v>
      </c>
      <c r="D216" s="10" t="s">
        <v>63</v>
      </c>
      <c r="I216" s="13"/>
    </row>
    <row r="217" spans="1:9" x14ac:dyDescent="0.2">
      <c r="A217" s="3" t="s">
        <v>141</v>
      </c>
      <c r="B217" s="1" t="s">
        <v>664</v>
      </c>
      <c r="C217" s="1" t="s">
        <v>412</v>
      </c>
      <c r="D217" t="s">
        <v>12</v>
      </c>
      <c r="E217" t="s">
        <v>7</v>
      </c>
      <c r="I217" s="13"/>
    </row>
    <row r="218" spans="1:9" x14ac:dyDescent="0.2">
      <c r="A218" s="3" t="s">
        <v>141</v>
      </c>
      <c r="B218" s="1" t="s">
        <v>660</v>
      </c>
      <c r="C218" s="1" t="s">
        <v>417</v>
      </c>
      <c r="D218" t="s">
        <v>54</v>
      </c>
      <c r="E218" t="s">
        <v>7</v>
      </c>
      <c r="F218" t="s">
        <v>46</v>
      </c>
      <c r="I218" s="13"/>
    </row>
    <row r="219" spans="1:9" x14ac:dyDescent="0.2">
      <c r="A219" s="3" t="s">
        <v>280</v>
      </c>
      <c r="B219" s="1" t="s">
        <v>664</v>
      </c>
      <c r="C219" s="1" t="s">
        <v>817</v>
      </c>
      <c r="D219" s="10" t="s">
        <v>63</v>
      </c>
      <c r="E219" t="s">
        <v>9</v>
      </c>
      <c r="I219" s="13"/>
    </row>
    <row r="220" spans="1:9" x14ac:dyDescent="0.2">
      <c r="A220" s="3" t="s">
        <v>281</v>
      </c>
      <c r="B220" s="1" t="s">
        <v>664</v>
      </c>
      <c r="C220" s="1" t="s">
        <v>818</v>
      </c>
      <c r="D220" s="10" t="s">
        <v>63</v>
      </c>
      <c r="I220" s="13"/>
    </row>
    <row r="221" spans="1:9" x14ac:dyDescent="0.2">
      <c r="A221" s="3" t="s">
        <v>281</v>
      </c>
      <c r="B221" s="2" t="s">
        <v>660</v>
      </c>
      <c r="C221" s="2" t="s">
        <v>1519</v>
      </c>
      <c r="D221" s="10" t="s">
        <v>63</v>
      </c>
      <c r="E221" t="s">
        <v>16</v>
      </c>
      <c r="I221" s="13"/>
    </row>
    <row r="222" spans="1:9" x14ac:dyDescent="0.2">
      <c r="A222" s="3" t="s">
        <v>14</v>
      </c>
      <c r="B222" s="1" t="s">
        <v>448</v>
      </c>
      <c r="C222" s="1" t="s">
        <v>819</v>
      </c>
      <c r="D222" s="10" t="s">
        <v>63</v>
      </c>
      <c r="I222" s="13"/>
    </row>
    <row r="223" spans="1:9" x14ac:dyDescent="0.2">
      <c r="A223" s="3" t="s">
        <v>14</v>
      </c>
      <c r="B223" s="2" t="s">
        <v>447</v>
      </c>
      <c r="C223" s="2" t="s">
        <v>1523</v>
      </c>
      <c r="D223" s="10" t="s">
        <v>63</v>
      </c>
      <c r="I223" s="13"/>
    </row>
    <row r="224" spans="1:9" x14ac:dyDescent="0.2">
      <c r="A224" s="3" t="s">
        <v>31</v>
      </c>
      <c r="B224" s="1" t="s">
        <v>663</v>
      </c>
      <c r="C224" s="1" t="s">
        <v>342</v>
      </c>
      <c r="D224" s="10" t="s">
        <v>337</v>
      </c>
      <c r="I224" s="13"/>
    </row>
    <row r="225" spans="1:9" x14ac:dyDescent="0.2">
      <c r="A225" s="3" t="s">
        <v>31</v>
      </c>
      <c r="B225" s="1" t="s">
        <v>660</v>
      </c>
      <c r="C225" s="1" t="s">
        <v>820</v>
      </c>
      <c r="D225" s="10" t="s">
        <v>63</v>
      </c>
      <c r="I225" s="13"/>
    </row>
    <row r="226" spans="1:9" x14ac:dyDescent="0.2">
      <c r="A226" s="3" t="s">
        <v>282</v>
      </c>
      <c r="B226" s="1" t="s">
        <v>684</v>
      </c>
      <c r="C226" s="1" t="s">
        <v>821</v>
      </c>
      <c r="D226" t="s">
        <v>2</v>
      </c>
      <c r="I226" s="13"/>
    </row>
    <row r="227" spans="1:9" x14ac:dyDescent="0.2">
      <c r="A227" s="3" t="s">
        <v>282</v>
      </c>
      <c r="B227" s="1" t="s">
        <v>684</v>
      </c>
      <c r="C227" s="1" t="s">
        <v>822</v>
      </c>
      <c r="D227" s="10" t="s">
        <v>63</v>
      </c>
      <c r="I227" s="13"/>
    </row>
    <row r="228" spans="1:9" x14ac:dyDescent="0.2">
      <c r="A228" s="3" t="s">
        <v>283</v>
      </c>
      <c r="B228" s="1" t="s">
        <v>685</v>
      </c>
      <c r="C228" s="1" t="s">
        <v>823</v>
      </c>
      <c r="D228" t="s">
        <v>15</v>
      </c>
      <c r="I228" s="13"/>
    </row>
    <row r="229" spans="1:9" x14ac:dyDescent="0.2">
      <c r="A229" s="3" t="s">
        <v>283</v>
      </c>
      <c r="B229" s="1" t="s">
        <v>660</v>
      </c>
      <c r="C229" s="1" t="s">
        <v>824</v>
      </c>
      <c r="D229" t="s">
        <v>5</v>
      </c>
      <c r="I229" s="13"/>
    </row>
    <row r="230" spans="1:9" x14ac:dyDescent="0.2">
      <c r="A230" s="3" t="s">
        <v>39</v>
      </c>
      <c r="B230" s="1" t="s">
        <v>664</v>
      </c>
      <c r="C230" s="1" t="s">
        <v>474</v>
      </c>
      <c r="D230" t="s">
        <v>54</v>
      </c>
      <c r="I230" s="13"/>
    </row>
    <row r="231" spans="1:9" x14ac:dyDescent="0.2">
      <c r="A231" s="3" t="s">
        <v>284</v>
      </c>
      <c r="B231" s="1" t="s">
        <v>686</v>
      </c>
      <c r="C231" s="1" t="s">
        <v>825</v>
      </c>
      <c r="D231" s="10" t="s">
        <v>63</v>
      </c>
      <c r="I231" s="13"/>
    </row>
    <row r="232" spans="1:9" x14ac:dyDescent="0.2">
      <c r="A232" s="3" t="s">
        <v>284</v>
      </c>
      <c r="B232" s="1" t="s">
        <v>687</v>
      </c>
      <c r="C232" s="1" t="s">
        <v>826</v>
      </c>
      <c r="D232" s="14" t="s">
        <v>2</v>
      </c>
      <c r="I232" s="13"/>
    </row>
    <row r="233" spans="1:9" x14ac:dyDescent="0.2">
      <c r="A233" s="3" t="s">
        <v>285</v>
      </c>
      <c r="B233" s="1" t="s">
        <v>449</v>
      </c>
      <c r="C233" s="1" t="s">
        <v>827</v>
      </c>
      <c r="D233" s="10" t="s">
        <v>63</v>
      </c>
      <c r="E233" t="s">
        <v>300</v>
      </c>
      <c r="I233" s="13"/>
    </row>
    <row r="234" spans="1:9" x14ac:dyDescent="0.2">
      <c r="A234" s="3" t="s">
        <v>285</v>
      </c>
      <c r="B234" s="1" t="s">
        <v>660</v>
      </c>
      <c r="C234" s="1" t="s">
        <v>828</v>
      </c>
      <c r="D234" s="10" t="s">
        <v>63</v>
      </c>
      <c r="I234" s="13"/>
    </row>
    <row r="235" spans="1:9" x14ac:dyDescent="0.2">
      <c r="A235" s="3" t="s">
        <v>53</v>
      </c>
      <c r="B235" s="1" t="s">
        <v>448</v>
      </c>
      <c r="C235" s="1" t="s">
        <v>143</v>
      </c>
      <c r="D235" s="10" t="s">
        <v>63</v>
      </c>
      <c r="E235" t="s">
        <v>7</v>
      </c>
      <c r="I235" s="13"/>
    </row>
    <row r="236" spans="1:9" x14ac:dyDescent="0.2">
      <c r="A236" s="3" t="s">
        <v>53</v>
      </c>
      <c r="B236" s="1" t="s">
        <v>447</v>
      </c>
      <c r="C236" s="1" t="s">
        <v>829</v>
      </c>
      <c r="D236" s="10" t="s">
        <v>63</v>
      </c>
      <c r="E236" t="s">
        <v>5</v>
      </c>
      <c r="F236" s="53" t="s">
        <v>7</v>
      </c>
      <c r="I236" s="13"/>
    </row>
    <row r="237" spans="1:9" x14ac:dyDescent="0.2">
      <c r="A237" s="3" t="s">
        <v>146</v>
      </c>
      <c r="B237" s="1" t="s">
        <v>688</v>
      </c>
      <c r="C237" s="1" t="s">
        <v>206</v>
      </c>
      <c r="D237" t="s">
        <v>7</v>
      </c>
      <c r="I237" s="13"/>
    </row>
    <row r="238" spans="1:9" x14ac:dyDescent="0.2">
      <c r="A238" s="3" t="s">
        <v>182</v>
      </c>
      <c r="B238" s="1" t="s">
        <v>449</v>
      </c>
      <c r="C238" s="1" t="s">
        <v>367</v>
      </c>
      <c r="D238" s="14" t="s">
        <v>7</v>
      </c>
      <c r="I238" s="13"/>
    </row>
    <row r="239" spans="1:9" x14ac:dyDescent="0.2">
      <c r="A239" s="3" t="s">
        <v>182</v>
      </c>
      <c r="B239" s="1" t="s">
        <v>447</v>
      </c>
      <c r="C239" s="1" t="s">
        <v>830</v>
      </c>
      <c r="D239" s="10" t="s">
        <v>63</v>
      </c>
      <c r="I239" s="13"/>
    </row>
    <row r="240" spans="1:9" x14ac:dyDescent="0.2">
      <c r="A240" s="3" t="s">
        <v>286</v>
      </c>
      <c r="B240" s="1" t="s">
        <v>664</v>
      </c>
      <c r="C240" s="1" t="s">
        <v>460</v>
      </c>
      <c r="D240" t="s">
        <v>54</v>
      </c>
      <c r="I240" s="13"/>
    </row>
    <row r="241" spans="1:9" x14ac:dyDescent="0.2">
      <c r="A241" s="3" t="s">
        <v>166</v>
      </c>
      <c r="B241" s="1" t="s">
        <v>449</v>
      </c>
      <c r="C241" s="1" t="s">
        <v>831</v>
      </c>
      <c r="D241" s="14" t="s">
        <v>58</v>
      </c>
      <c r="E241" s="14" t="s">
        <v>12</v>
      </c>
      <c r="F241" s="14"/>
      <c r="G241" s="14"/>
      <c r="H241" s="14"/>
      <c r="I241" s="15"/>
    </row>
    <row r="242" spans="1:9" x14ac:dyDescent="0.2">
      <c r="A242" s="3" t="s">
        <v>166</v>
      </c>
      <c r="B242" s="1" t="s">
        <v>447</v>
      </c>
      <c r="C242" s="1" t="s">
        <v>475</v>
      </c>
      <c r="D242" s="14" t="s">
        <v>45</v>
      </c>
      <c r="E242" s="14" t="s">
        <v>54</v>
      </c>
      <c r="F242" s="14"/>
      <c r="G242" s="14"/>
      <c r="H242" s="14"/>
      <c r="I242" s="15"/>
    </row>
    <row r="243" spans="1:9" x14ac:dyDescent="0.2">
      <c r="A243" s="3" t="s">
        <v>287</v>
      </c>
      <c r="B243" s="1" t="s">
        <v>449</v>
      </c>
      <c r="C243" s="1" t="s">
        <v>476</v>
      </c>
      <c r="D243" s="10" t="s">
        <v>63</v>
      </c>
      <c r="E243" t="s">
        <v>54</v>
      </c>
      <c r="I243" s="13"/>
    </row>
    <row r="244" spans="1:9" x14ac:dyDescent="0.2">
      <c r="A244" s="3" t="s">
        <v>288</v>
      </c>
      <c r="B244" s="1" t="s">
        <v>663</v>
      </c>
      <c r="C244" s="1" t="s">
        <v>342</v>
      </c>
      <c r="D244" s="10" t="s">
        <v>337</v>
      </c>
      <c r="I244" s="13"/>
    </row>
    <row r="245" spans="1:9" x14ac:dyDescent="0.2">
      <c r="A245" s="3" t="s">
        <v>288</v>
      </c>
      <c r="B245" s="1" t="s">
        <v>447</v>
      </c>
      <c r="C245" s="1" t="s">
        <v>832</v>
      </c>
      <c r="D245" s="10" t="s">
        <v>63</v>
      </c>
      <c r="I245" s="13"/>
    </row>
    <row r="246" spans="1:9" x14ac:dyDescent="0.2">
      <c r="A246" s="3" t="s">
        <v>289</v>
      </c>
      <c r="B246" s="1" t="s">
        <v>449</v>
      </c>
      <c r="C246" s="1" t="s">
        <v>477</v>
      </c>
      <c r="D246" s="10" t="s">
        <v>63</v>
      </c>
      <c r="E246" t="s">
        <v>54</v>
      </c>
      <c r="I246" s="13"/>
    </row>
    <row r="247" spans="1:9" x14ac:dyDescent="0.2">
      <c r="A247" s="3" t="s">
        <v>55</v>
      </c>
      <c r="B247" s="2" t="s">
        <v>664</v>
      </c>
      <c r="C247" s="2" t="s">
        <v>1560</v>
      </c>
      <c r="D247" s="14" t="s">
        <v>54</v>
      </c>
      <c r="I247" s="13"/>
    </row>
    <row r="248" spans="1:9" ht="16" x14ac:dyDescent="0.2">
      <c r="A248" s="3" t="s">
        <v>55</v>
      </c>
      <c r="B248" s="58" t="s">
        <v>660</v>
      </c>
      <c r="C248" s="58" t="s">
        <v>1559</v>
      </c>
      <c r="D248" s="10" t="s">
        <v>63</v>
      </c>
      <c r="E248" t="s">
        <v>1172</v>
      </c>
      <c r="I248" s="13"/>
    </row>
    <row r="249" spans="1:9" x14ac:dyDescent="0.2">
      <c r="A249" s="3" t="s">
        <v>290</v>
      </c>
      <c r="B249" s="1" t="s">
        <v>449</v>
      </c>
      <c r="C249" s="1" t="s">
        <v>331</v>
      </c>
      <c r="D249" s="14" t="s">
        <v>7</v>
      </c>
      <c r="E249" t="s">
        <v>54</v>
      </c>
      <c r="I249" s="13"/>
    </row>
    <row r="250" spans="1:9" x14ac:dyDescent="0.2">
      <c r="A250" s="3" t="s">
        <v>291</v>
      </c>
      <c r="B250" s="2" t="s">
        <v>449</v>
      </c>
      <c r="C250" s="2" t="s">
        <v>1567</v>
      </c>
      <c r="D250" s="10" t="s">
        <v>63</v>
      </c>
      <c r="I250" s="13"/>
    </row>
    <row r="251" spans="1:9" x14ac:dyDescent="0.2">
      <c r="A251" s="3" t="s">
        <v>291</v>
      </c>
      <c r="B251" s="1" t="s">
        <v>447</v>
      </c>
      <c r="C251" s="1" t="s">
        <v>833</v>
      </c>
      <c r="D251" s="10" t="s">
        <v>63</v>
      </c>
      <c r="I251" s="13"/>
    </row>
    <row r="252" spans="1:9" x14ac:dyDescent="0.2">
      <c r="A252" s="3" t="s">
        <v>23</v>
      </c>
      <c r="B252" s="2" t="s">
        <v>449</v>
      </c>
      <c r="C252" s="2" t="s">
        <v>1572</v>
      </c>
      <c r="D252" s="10" t="s">
        <v>63</v>
      </c>
      <c r="I252" s="13"/>
    </row>
    <row r="253" spans="1:9" x14ac:dyDescent="0.2">
      <c r="A253" s="3" t="s">
        <v>23</v>
      </c>
      <c r="B253" s="1" t="s">
        <v>447</v>
      </c>
      <c r="C253" s="1" t="s">
        <v>834</v>
      </c>
      <c r="D253" s="10" t="s">
        <v>63</v>
      </c>
      <c r="E253" s="53" t="s">
        <v>5</v>
      </c>
      <c r="I253" s="13"/>
    </row>
    <row r="254" spans="1:9" x14ac:dyDescent="0.2">
      <c r="A254" s="3" t="s">
        <v>147</v>
      </c>
      <c r="B254" s="1" t="s">
        <v>677</v>
      </c>
      <c r="C254" s="1" t="s">
        <v>835</v>
      </c>
      <c r="D254" t="s">
        <v>7</v>
      </c>
      <c r="I254" s="13"/>
    </row>
    <row r="255" spans="1:9" x14ac:dyDescent="0.2">
      <c r="A255" s="3" t="s">
        <v>147</v>
      </c>
      <c r="B255" s="1" t="s">
        <v>660</v>
      </c>
      <c r="C255" s="1" t="s">
        <v>836</v>
      </c>
      <c r="D255" s="10" t="s">
        <v>63</v>
      </c>
      <c r="I255" s="13"/>
    </row>
    <row r="256" spans="1:9" x14ac:dyDescent="0.2">
      <c r="A256" s="3" t="s">
        <v>292</v>
      </c>
      <c r="B256" s="1" t="s">
        <v>664</v>
      </c>
      <c r="C256" s="1" t="s">
        <v>837</v>
      </c>
      <c r="D256" s="10" t="s">
        <v>63</v>
      </c>
      <c r="E256" t="s">
        <v>5</v>
      </c>
      <c r="I256" s="13"/>
    </row>
    <row r="257" spans="1:9" x14ac:dyDescent="0.2">
      <c r="A257" s="3" t="s">
        <v>292</v>
      </c>
      <c r="B257" s="1" t="s">
        <v>660</v>
      </c>
      <c r="C257" s="1" t="s">
        <v>838</v>
      </c>
      <c r="D257" s="10" t="s">
        <v>63</v>
      </c>
      <c r="I257" s="13"/>
    </row>
    <row r="258" spans="1:9" x14ac:dyDescent="0.2">
      <c r="A258" s="3" t="s">
        <v>12</v>
      </c>
      <c r="B258" s="1" t="s">
        <v>449</v>
      </c>
      <c r="C258" s="1" t="s">
        <v>839</v>
      </c>
      <c r="D258" s="10" t="s">
        <v>63</v>
      </c>
      <c r="I258" s="13"/>
    </row>
    <row r="259" spans="1:9" x14ac:dyDescent="0.2">
      <c r="A259" s="3" t="s">
        <v>12</v>
      </c>
      <c r="B259" s="1" t="s">
        <v>660</v>
      </c>
      <c r="C259" s="1" t="s">
        <v>840</v>
      </c>
      <c r="D259" s="10" t="s">
        <v>63</v>
      </c>
      <c r="I259" s="13"/>
    </row>
    <row r="260" spans="1:9" x14ac:dyDescent="0.2">
      <c r="A260" s="3" t="s">
        <v>150</v>
      </c>
      <c r="B260" s="1" t="s">
        <v>449</v>
      </c>
      <c r="C260" s="1" t="s">
        <v>151</v>
      </c>
      <c r="D260" t="s">
        <v>54</v>
      </c>
      <c r="E260" t="s">
        <v>67</v>
      </c>
      <c r="I260" s="13"/>
    </row>
    <row r="261" spans="1:9" x14ac:dyDescent="0.2">
      <c r="A261" s="3" t="s">
        <v>150</v>
      </c>
      <c r="B261" s="1" t="s">
        <v>660</v>
      </c>
      <c r="C261" s="1" t="s">
        <v>423</v>
      </c>
      <c r="D261" s="14" t="s">
        <v>260</v>
      </c>
      <c r="E261" t="s">
        <v>7</v>
      </c>
      <c r="I261" s="13"/>
    </row>
    <row r="262" spans="1:9" x14ac:dyDescent="0.2">
      <c r="A262" s="3" t="s">
        <v>293</v>
      </c>
      <c r="B262" s="1" t="s">
        <v>663</v>
      </c>
      <c r="C262" s="1" t="s">
        <v>342</v>
      </c>
      <c r="D262" s="10" t="s">
        <v>337</v>
      </c>
      <c r="I262" s="13"/>
    </row>
    <row r="263" spans="1:9" x14ac:dyDescent="0.2">
      <c r="A263" s="3" t="s">
        <v>293</v>
      </c>
      <c r="B263" s="1" t="s">
        <v>660</v>
      </c>
      <c r="C263" s="1" t="s">
        <v>478</v>
      </c>
      <c r="D263" s="14" t="s">
        <v>28</v>
      </c>
      <c r="E263" t="s">
        <v>54</v>
      </c>
      <c r="I263" s="13"/>
    </row>
    <row r="264" spans="1:9" x14ac:dyDescent="0.2">
      <c r="A264" s="3" t="s">
        <v>294</v>
      </c>
      <c r="B264" s="1" t="s">
        <v>663</v>
      </c>
      <c r="C264" s="1" t="s">
        <v>342</v>
      </c>
      <c r="D264" s="10" t="s">
        <v>337</v>
      </c>
      <c r="I264" s="13"/>
    </row>
    <row r="265" spans="1:9" x14ac:dyDescent="0.2">
      <c r="A265" s="3" t="s">
        <v>294</v>
      </c>
      <c r="B265" s="1" t="s">
        <v>660</v>
      </c>
      <c r="C265" s="1" t="s">
        <v>841</v>
      </c>
      <c r="D265" s="10" t="s">
        <v>63</v>
      </c>
      <c r="I265" s="13"/>
    </row>
    <row r="266" spans="1:9" x14ac:dyDescent="0.2">
      <c r="A266" s="3" t="s">
        <v>155</v>
      </c>
      <c r="B266" s="1" t="s">
        <v>663</v>
      </c>
      <c r="C266" s="1" t="s">
        <v>342</v>
      </c>
      <c r="D266" s="10" t="s">
        <v>337</v>
      </c>
      <c r="I266" s="13"/>
    </row>
    <row r="267" spans="1:9" x14ac:dyDescent="0.2">
      <c r="A267" s="3" t="s">
        <v>155</v>
      </c>
      <c r="B267" s="2" t="s">
        <v>447</v>
      </c>
      <c r="C267" s="2" t="s">
        <v>1599</v>
      </c>
      <c r="D267" t="s">
        <v>22</v>
      </c>
      <c r="I267" s="13"/>
    </row>
    <row r="268" spans="1:9" x14ac:dyDescent="0.2">
      <c r="A268" s="3" t="s">
        <v>295</v>
      </c>
      <c r="B268" s="1" t="s">
        <v>689</v>
      </c>
      <c r="C268" s="1" t="s">
        <v>842</v>
      </c>
      <c r="D268" t="s">
        <v>9</v>
      </c>
      <c r="E268" s="10" t="s">
        <v>63</v>
      </c>
      <c r="I268" s="13"/>
    </row>
    <row r="269" spans="1:9" x14ac:dyDescent="0.2">
      <c r="A269" s="3" t="s">
        <v>295</v>
      </c>
      <c r="B269" s="2" t="s">
        <v>660</v>
      </c>
      <c r="C269" s="2" t="s">
        <v>1604</v>
      </c>
      <c r="D269" s="14" t="s">
        <v>2</v>
      </c>
      <c r="I269" s="13"/>
    </row>
    <row r="270" spans="1:9" x14ac:dyDescent="0.2">
      <c r="A270" t="s">
        <v>296</v>
      </c>
      <c r="B270" s="2" t="s">
        <v>690</v>
      </c>
      <c r="C270" s="2" t="s">
        <v>1605</v>
      </c>
      <c r="D270" s="14" t="s">
        <v>47</v>
      </c>
      <c r="I270" s="13"/>
    </row>
    <row r="271" spans="1:9" x14ac:dyDescent="0.2">
      <c r="A271" t="s">
        <v>296</v>
      </c>
      <c r="B271" s="2" t="s">
        <v>690</v>
      </c>
      <c r="C271" s="2" t="s">
        <v>1606</v>
      </c>
      <c r="D271" t="s">
        <v>47</v>
      </c>
      <c r="I271" s="13"/>
    </row>
    <row r="272" spans="1:9" x14ac:dyDescent="0.2">
      <c r="A272" s="3" t="s">
        <v>297</v>
      </c>
      <c r="B272" s="1" t="s">
        <v>449</v>
      </c>
      <c r="C272" s="1" t="s">
        <v>843</v>
      </c>
      <c r="D272" t="s">
        <v>3</v>
      </c>
      <c r="I272" s="13"/>
    </row>
    <row r="273" spans="1:9" x14ac:dyDescent="0.2">
      <c r="A273" s="3" t="s">
        <v>297</v>
      </c>
      <c r="B273" s="1" t="s">
        <v>660</v>
      </c>
      <c r="C273" s="1" t="s">
        <v>844</v>
      </c>
      <c r="D273" t="s">
        <v>12</v>
      </c>
      <c r="F273" s="8"/>
      <c r="I273" s="13"/>
    </row>
    <row r="274" spans="1:9" x14ac:dyDescent="0.2">
      <c r="A274" s="3" t="s">
        <v>298</v>
      </c>
      <c r="B274" s="1" t="s">
        <v>691</v>
      </c>
      <c r="C274" s="1" t="s">
        <v>845</v>
      </c>
      <c r="D274" s="14" t="s">
        <v>2</v>
      </c>
      <c r="I274" s="13"/>
    </row>
    <row r="275" spans="1:9" x14ac:dyDescent="0.2">
      <c r="A275" s="3" t="s">
        <v>298</v>
      </c>
      <c r="B275" s="1" t="s">
        <v>692</v>
      </c>
      <c r="C275" s="1" t="s">
        <v>846</v>
      </c>
      <c r="D275" s="10" t="s">
        <v>63</v>
      </c>
      <c r="I275" s="13"/>
    </row>
    <row r="276" spans="1:9" x14ac:dyDescent="0.2">
      <c r="A276" s="3" t="s">
        <v>15</v>
      </c>
      <c r="B276" s="1" t="s">
        <v>449</v>
      </c>
      <c r="C276" s="1" t="s">
        <v>847</v>
      </c>
      <c r="D276" s="10" t="s">
        <v>63</v>
      </c>
      <c r="I276" s="13"/>
    </row>
    <row r="277" spans="1:9" x14ac:dyDescent="0.2">
      <c r="A277" s="3" t="s">
        <v>15</v>
      </c>
      <c r="B277" s="2" t="s">
        <v>660</v>
      </c>
      <c r="C277" s="2" t="s">
        <v>1616</v>
      </c>
      <c r="D277" s="10" t="s">
        <v>63</v>
      </c>
      <c r="E277" t="s">
        <v>1624</v>
      </c>
      <c r="I277" s="13"/>
    </row>
    <row r="278" spans="1:9" x14ac:dyDescent="0.2">
      <c r="A278" s="3" t="s">
        <v>17</v>
      </c>
      <c r="B278" s="1" t="s">
        <v>449</v>
      </c>
      <c r="C278" s="1" t="s">
        <v>848</v>
      </c>
      <c r="D278" s="10" t="s">
        <v>63</v>
      </c>
      <c r="I278" s="13"/>
    </row>
    <row r="279" spans="1:9" x14ac:dyDescent="0.2">
      <c r="A279" s="3" t="s">
        <v>17</v>
      </c>
      <c r="B279" s="1" t="s">
        <v>660</v>
      </c>
      <c r="C279" s="1" t="s">
        <v>849</v>
      </c>
      <c r="D279" s="10" t="s">
        <v>63</v>
      </c>
      <c r="I279" s="13"/>
    </row>
    <row r="280" spans="1:9" x14ac:dyDescent="0.2">
      <c r="A280" s="3" t="s">
        <v>299</v>
      </c>
      <c r="B280" s="2" t="s">
        <v>664</v>
      </c>
      <c r="C280" s="2" t="s">
        <v>1628</v>
      </c>
      <c r="D280" s="14" t="s">
        <v>20</v>
      </c>
      <c r="E280" s="33" t="s">
        <v>7</v>
      </c>
      <c r="I280" s="13"/>
    </row>
    <row r="281" spans="1:9" x14ac:dyDescent="0.2">
      <c r="A281" s="3" t="s">
        <v>183</v>
      </c>
      <c r="B281" s="1" t="s">
        <v>449</v>
      </c>
      <c r="C281" s="1" t="s">
        <v>184</v>
      </c>
      <c r="D281" s="10" t="s">
        <v>63</v>
      </c>
      <c r="E281" t="s">
        <v>54</v>
      </c>
      <c r="F281" t="s">
        <v>7</v>
      </c>
      <c r="I281" s="13"/>
    </row>
    <row r="282" spans="1:9" x14ac:dyDescent="0.2">
      <c r="A282" s="3" t="s">
        <v>183</v>
      </c>
      <c r="B282" s="1" t="s">
        <v>693</v>
      </c>
      <c r="C282" s="1" t="s">
        <v>461</v>
      </c>
      <c r="D282" t="s">
        <v>54</v>
      </c>
      <c r="I282" s="13"/>
    </row>
    <row r="283" spans="1:9" x14ac:dyDescent="0.2">
      <c r="A283" s="3" t="s">
        <v>56</v>
      </c>
      <c r="B283" s="1" t="s">
        <v>449</v>
      </c>
      <c r="C283" s="1" t="s">
        <v>369</v>
      </c>
      <c r="D283" t="s">
        <v>7</v>
      </c>
      <c r="E283" t="s">
        <v>54</v>
      </c>
      <c r="I283" s="13"/>
    </row>
    <row r="284" spans="1:9" x14ac:dyDescent="0.2">
      <c r="A284" s="3" t="s">
        <v>56</v>
      </c>
      <c r="B284" s="1" t="s">
        <v>447</v>
      </c>
      <c r="C284" s="1" t="s">
        <v>463</v>
      </c>
      <c r="D284" t="s">
        <v>54</v>
      </c>
      <c r="I284" s="13"/>
    </row>
    <row r="285" spans="1:9" x14ac:dyDescent="0.2">
      <c r="A285" s="3" t="s">
        <v>177</v>
      </c>
      <c r="B285" s="1" t="s">
        <v>449</v>
      </c>
      <c r="C285" s="1" t="s">
        <v>850</v>
      </c>
      <c r="D285" s="10" t="s">
        <v>63</v>
      </c>
      <c r="I285" s="13"/>
    </row>
    <row r="286" spans="1:9" x14ac:dyDescent="0.2">
      <c r="A286" s="3" t="s">
        <v>177</v>
      </c>
      <c r="B286" s="1" t="s">
        <v>660</v>
      </c>
      <c r="C286" s="1" t="s">
        <v>372</v>
      </c>
      <c r="D286" s="10" t="s">
        <v>63</v>
      </c>
      <c r="E286" t="s">
        <v>7</v>
      </c>
      <c r="I286" s="13"/>
    </row>
    <row r="287" spans="1:9" x14ac:dyDescent="0.2">
      <c r="A287" s="3" t="s">
        <v>300</v>
      </c>
      <c r="B287" s="1" t="s">
        <v>664</v>
      </c>
      <c r="C287" s="1" t="s">
        <v>349</v>
      </c>
      <c r="D287" s="10" t="s">
        <v>63</v>
      </c>
      <c r="E287" t="s">
        <v>7</v>
      </c>
      <c r="F287" t="s">
        <v>10</v>
      </c>
      <c r="I287" s="13"/>
    </row>
    <row r="288" spans="1:9" x14ac:dyDescent="0.2">
      <c r="A288" s="3" t="s">
        <v>300</v>
      </c>
      <c r="B288" s="2" t="s">
        <v>660</v>
      </c>
      <c r="C288" s="2" t="s">
        <v>1643</v>
      </c>
      <c r="D288" s="10" t="s">
        <v>63</v>
      </c>
      <c r="I288" s="13"/>
    </row>
    <row r="289" spans="1:9" x14ac:dyDescent="0.2">
      <c r="A289" s="3" t="s">
        <v>301</v>
      </c>
      <c r="B289" s="1" t="s">
        <v>663</v>
      </c>
      <c r="C289" s="1" t="s">
        <v>342</v>
      </c>
      <c r="D289" s="10" t="s">
        <v>337</v>
      </c>
      <c r="I289" s="13"/>
    </row>
    <row r="290" spans="1:9" x14ac:dyDescent="0.2">
      <c r="A290" s="3" t="s">
        <v>301</v>
      </c>
      <c r="B290" s="2" t="s">
        <v>447</v>
      </c>
      <c r="C290" s="2" t="s">
        <v>1644</v>
      </c>
      <c r="D290" s="14" t="s">
        <v>2</v>
      </c>
      <c r="I290" s="13"/>
    </row>
    <row r="291" spans="1:9" x14ac:dyDescent="0.2">
      <c r="A291" s="3" t="s">
        <v>302</v>
      </c>
      <c r="B291" s="1" t="s">
        <v>449</v>
      </c>
      <c r="C291" s="1" t="s">
        <v>482</v>
      </c>
      <c r="D291" s="8" t="s">
        <v>63</v>
      </c>
      <c r="E291" t="s">
        <v>16</v>
      </c>
      <c r="F291" t="s">
        <v>54</v>
      </c>
      <c r="I291" s="13"/>
    </row>
    <row r="292" spans="1:9" x14ac:dyDescent="0.2">
      <c r="A292" s="3" t="s">
        <v>302</v>
      </c>
      <c r="B292" s="1" t="s">
        <v>660</v>
      </c>
      <c r="C292" s="1" t="s">
        <v>851</v>
      </c>
      <c r="D292" s="14" t="s">
        <v>162</v>
      </c>
      <c r="E292" t="s">
        <v>35</v>
      </c>
      <c r="I292" s="13"/>
    </row>
    <row r="293" spans="1:9" x14ac:dyDescent="0.2">
      <c r="A293" s="3" t="s">
        <v>49</v>
      </c>
      <c r="B293" s="1" t="s">
        <v>449</v>
      </c>
      <c r="C293" s="1" t="s">
        <v>852</v>
      </c>
      <c r="D293" s="10" t="s">
        <v>63</v>
      </c>
      <c r="I293" s="13"/>
    </row>
    <row r="294" spans="1:9" x14ac:dyDescent="0.2">
      <c r="A294" s="3" t="s">
        <v>303</v>
      </c>
      <c r="B294" s="1" t="s">
        <v>664</v>
      </c>
      <c r="C294" s="1" t="s">
        <v>853</v>
      </c>
      <c r="D294" s="10" t="s">
        <v>63</v>
      </c>
      <c r="I294" s="13"/>
    </row>
    <row r="295" spans="1:9" x14ac:dyDescent="0.2">
      <c r="A295" s="3" t="s">
        <v>303</v>
      </c>
      <c r="B295" s="2" t="s">
        <v>660</v>
      </c>
      <c r="C295" s="2" t="s">
        <v>1660</v>
      </c>
      <c r="D295" s="10" t="s">
        <v>63</v>
      </c>
      <c r="I295" s="13"/>
    </row>
    <row r="296" spans="1:9" x14ac:dyDescent="0.2">
      <c r="A296" s="3" t="s">
        <v>304</v>
      </c>
      <c r="B296" s="1" t="s">
        <v>449</v>
      </c>
      <c r="C296" s="1" t="s">
        <v>854</v>
      </c>
      <c r="D296" t="s">
        <v>2</v>
      </c>
      <c r="I296" s="13"/>
    </row>
    <row r="297" spans="1:9" x14ac:dyDescent="0.2">
      <c r="A297" s="3" t="s">
        <v>4</v>
      </c>
      <c r="B297" s="1" t="s">
        <v>448</v>
      </c>
      <c r="C297" s="1" t="s">
        <v>479</v>
      </c>
      <c r="D297" s="10" t="s">
        <v>63</v>
      </c>
      <c r="E297" t="s">
        <v>54</v>
      </c>
      <c r="I297" s="13"/>
    </row>
    <row r="298" spans="1:9" x14ac:dyDescent="0.2">
      <c r="A298" s="3" t="s">
        <v>4</v>
      </c>
      <c r="B298" s="1" t="s">
        <v>694</v>
      </c>
      <c r="C298" s="1" t="s">
        <v>855</v>
      </c>
      <c r="D298" s="10" t="s">
        <v>63</v>
      </c>
      <c r="E298" t="s">
        <v>13</v>
      </c>
      <c r="I298" s="13"/>
    </row>
    <row r="299" spans="1:9" x14ac:dyDescent="0.2">
      <c r="A299" s="3" t="s">
        <v>305</v>
      </c>
      <c r="B299" s="1" t="s">
        <v>664</v>
      </c>
      <c r="C299" s="1" t="s">
        <v>856</v>
      </c>
      <c r="D299" s="10" t="s">
        <v>63</v>
      </c>
      <c r="I299" s="13"/>
    </row>
    <row r="300" spans="1:9" x14ac:dyDescent="0.2">
      <c r="A300" s="3" t="s">
        <v>305</v>
      </c>
      <c r="B300" s="1" t="s">
        <v>660</v>
      </c>
      <c r="C300" s="1" t="s">
        <v>425</v>
      </c>
      <c r="D300" s="14" t="s">
        <v>16</v>
      </c>
      <c r="E300" t="s">
        <v>9</v>
      </c>
      <c r="F300" t="s">
        <v>7</v>
      </c>
      <c r="I300" s="13"/>
    </row>
    <row r="301" spans="1:9" x14ac:dyDescent="0.2">
      <c r="A301" s="3" t="s">
        <v>208</v>
      </c>
      <c r="B301" s="1" t="s">
        <v>695</v>
      </c>
      <c r="C301" s="1" t="s">
        <v>857</v>
      </c>
      <c r="D301" s="8" t="s">
        <v>63</v>
      </c>
      <c r="E301" s="14" t="s">
        <v>32</v>
      </c>
      <c r="F301" t="s">
        <v>64</v>
      </c>
      <c r="I301" s="13"/>
    </row>
    <row r="302" spans="1:9" x14ac:dyDescent="0.2">
      <c r="A302" s="3" t="s">
        <v>208</v>
      </c>
      <c r="B302" s="1" t="s">
        <v>660</v>
      </c>
      <c r="C302" s="1" t="s">
        <v>429</v>
      </c>
      <c r="D302" s="14" t="s">
        <v>32</v>
      </c>
      <c r="E302" s="8" t="s">
        <v>63</v>
      </c>
      <c r="F302" t="s">
        <v>54</v>
      </c>
      <c r="G302" t="s">
        <v>11</v>
      </c>
      <c r="I302" s="13"/>
    </row>
    <row r="303" spans="1:9" x14ac:dyDescent="0.2">
      <c r="A303" s="3" t="s">
        <v>306</v>
      </c>
      <c r="B303" s="1" t="s">
        <v>664</v>
      </c>
      <c r="C303" s="1" t="s">
        <v>858</v>
      </c>
      <c r="D303" s="8" t="s">
        <v>63</v>
      </c>
      <c r="I303" s="13"/>
    </row>
    <row r="304" spans="1:9" x14ac:dyDescent="0.2">
      <c r="A304" s="3" t="s">
        <v>57</v>
      </c>
      <c r="B304" s="1" t="s">
        <v>448</v>
      </c>
      <c r="C304" s="1" t="s">
        <v>859</v>
      </c>
      <c r="D304" s="10" t="s">
        <v>63</v>
      </c>
      <c r="I304" s="13"/>
    </row>
    <row r="305" spans="1:9" x14ac:dyDescent="0.2">
      <c r="A305" s="3" t="s">
        <v>57</v>
      </c>
      <c r="B305" s="1" t="s">
        <v>660</v>
      </c>
      <c r="C305" s="1" t="s">
        <v>860</v>
      </c>
      <c r="D305" s="10" t="s">
        <v>63</v>
      </c>
      <c r="I305" s="13"/>
    </row>
    <row r="306" spans="1:9" x14ac:dyDescent="0.2">
      <c r="A306" s="3" t="s">
        <v>11</v>
      </c>
      <c r="B306" s="1" t="s">
        <v>485</v>
      </c>
      <c r="C306" s="1" t="s">
        <v>990</v>
      </c>
      <c r="D306" s="10" t="s">
        <v>63</v>
      </c>
      <c r="I306" s="13"/>
    </row>
    <row r="307" spans="1:9" x14ac:dyDescent="0.2">
      <c r="A307" s="3" t="s">
        <v>11</v>
      </c>
      <c r="B307" s="1" t="s">
        <v>989</v>
      </c>
      <c r="C307" s="1" t="s">
        <v>991</v>
      </c>
      <c r="D307" s="10" t="s">
        <v>63</v>
      </c>
      <c r="I307" s="13"/>
    </row>
    <row r="308" spans="1:9" x14ac:dyDescent="0.2">
      <c r="A308" s="3" t="s">
        <v>11</v>
      </c>
      <c r="B308" s="1" t="s">
        <v>484</v>
      </c>
      <c r="C308" s="1" t="s">
        <v>200</v>
      </c>
      <c r="D308" s="10" t="s">
        <v>63</v>
      </c>
      <c r="E308" t="s">
        <v>7</v>
      </c>
      <c r="F308" t="s">
        <v>22</v>
      </c>
      <c r="I308" s="13"/>
    </row>
    <row r="309" spans="1:9" x14ac:dyDescent="0.2">
      <c r="A309" s="3" t="s">
        <v>11</v>
      </c>
      <c r="B309" s="1" t="s">
        <v>484</v>
      </c>
      <c r="C309" s="1" t="s">
        <v>992</v>
      </c>
      <c r="D309" s="10" t="s">
        <v>63</v>
      </c>
      <c r="I309" s="13"/>
    </row>
    <row r="310" spans="1:9" x14ac:dyDescent="0.2">
      <c r="A310" s="3" t="s">
        <v>11</v>
      </c>
      <c r="B310" s="1" t="s">
        <v>484</v>
      </c>
      <c r="C310" s="1" t="s">
        <v>483</v>
      </c>
      <c r="D310" s="10" t="s">
        <v>63</v>
      </c>
      <c r="E310" t="s">
        <v>54</v>
      </c>
      <c r="I310" s="13"/>
    </row>
    <row r="311" spans="1:9" x14ac:dyDescent="0.2">
      <c r="A311" s="3" t="s">
        <v>11</v>
      </c>
      <c r="B311" s="1" t="s">
        <v>484</v>
      </c>
      <c r="C311" s="1" t="s">
        <v>993</v>
      </c>
      <c r="D311" s="10" t="s">
        <v>63</v>
      </c>
      <c r="I311" s="13"/>
    </row>
    <row r="312" spans="1:9" x14ac:dyDescent="0.2">
      <c r="A312" s="3" t="s">
        <v>11</v>
      </c>
      <c r="B312" s="1" t="s">
        <v>484</v>
      </c>
      <c r="C312" s="1" t="s">
        <v>1024</v>
      </c>
      <c r="D312" s="10" t="s">
        <v>63</v>
      </c>
      <c r="I312" s="13"/>
    </row>
    <row r="313" spans="1:9" x14ac:dyDescent="0.2">
      <c r="A313" s="3" t="s">
        <v>58</v>
      </c>
      <c r="B313" s="1" t="s">
        <v>664</v>
      </c>
      <c r="C313" s="1" t="s">
        <v>861</v>
      </c>
      <c r="D313" s="10" t="s">
        <v>63</v>
      </c>
      <c r="I313" s="13"/>
    </row>
    <row r="314" spans="1:9" x14ac:dyDescent="0.2">
      <c r="A314" s="3" t="s">
        <v>307</v>
      </c>
      <c r="B314" s="1" t="s">
        <v>449</v>
      </c>
      <c r="C314" s="1" t="s">
        <v>862</v>
      </c>
      <c r="D314" s="10" t="s">
        <v>63</v>
      </c>
      <c r="I314" s="13"/>
    </row>
    <row r="315" spans="1:9" x14ac:dyDescent="0.2">
      <c r="A315" s="3" t="s">
        <v>307</v>
      </c>
      <c r="B315" s="1" t="s">
        <v>447</v>
      </c>
      <c r="C315" s="1" t="s">
        <v>863</v>
      </c>
      <c r="D315" s="10" t="s">
        <v>63</v>
      </c>
      <c r="I315" s="13"/>
    </row>
    <row r="316" spans="1:9" x14ac:dyDescent="0.2">
      <c r="A316" s="3" t="s">
        <v>27</v>
      </c>
      <c r="B316" s="1" t="s">
        <v>664</v>
      </c>
      <c r="C316" s="1" t="s">
        <v>320</v>
      </c>
      <c r="D316" s="10" t="s">
        <v>63</v>
      </c>
      <c r="E316" t="s">
        <v>7</v>
      </c>
      <c r="F316" t="s">
        <v>181</v>
      </c>
      <c r="I316" s="13"/>
    </row>
    <row r="317" spans="1:9" x14ac:dyDescent="0.2">
      <c r="A317" s="3" t="s">
        <v>27</v>
      </c>
      <c r="B317" s="2" t="s">
        <v>447</v>
      </c>
      <c r="C317" s="2" t="s">
        <v>1697</v>
      </c>
      <c r="D317" s="10" t="s">
        <v>63</v>
      </c>
      <c r="I317" s="13"/>
    </row>
    <row r="318" spans="1:9" x14ac:dyDescent="0.2">
      <c r="A318" s="3" t="s">
        <v>36</v>
      </c>
      <c r="B318" s="1" t="s">
        <v>448</v>
      </c>
      <c r="C318" s="1" t="s">
        <v>864</v>
      </c>
      <c r="D318" t="s">
        <v>9</v>
      </c>
      <c r="E318" s="10" t="s">
        <v>63</v>
      </c>
      <c r="I318" s="13"/>
    </row>
    <row r="319" spans="1:9" x14ac:dyDescent="0.2">
      <c r="A319" s="3" t="s">
        <v>36</v>
      </c>
      <c r="B319" s="2" t="s">
        <v>447</v>
      </c>
      <c r="C319" s="2" t="s">
        <v>1703</v>
      </c>
      <c r="D319" s="14" t="s">
        <v>54</v>
      </c>
      <c r="E319" s="10" t="s">
        <v>63</v>
      </c>
      <c r="I319" s="13"/>
    </row>
    <row r="320" spans="1:9" x14ac:dyDescent="0.2">
      <c r="A320" s="3" t="s">
        <v>196</v>
      </c>
      <c r="B320" s="1" t="s">
        <v>664</v>
      </c>
      <c r="C320" s="1" t="s">
        <v>865</v>
      </c>
      <c r="D320" t="s">
        <v>5</v>
      </c>
      <c r="E320" t="s">
        <v>47</v>
      </c>
      <c r="I320" s="13"/>
    </row>
    <row r="321" spans="1:9" x14ac:dyDescent="0.2">
      <c r="A321" s="3" t="s">
        <v>196</v>
      </c>
      <c r="B321" s="1" t="s">
        <v>451</v>
      </c>
      <c r="C321" s="1" t="s">
        <v>480</v>
      </c>
      <c r="D321" t="s">
        <v>5</v>
      </c>
      <c r="E321" t="s">
        <v>54</v>
      </c>
      <c r="I321" s="13"/>
    </row>
    <row r="322" spans="1:9" x14ac:dyDescent="0.2">
      <c r="A322" s="3" t="s">
        <v>59</v>
      </c>
      <c r="B322" s="1" t="s">
        <v>448</v>
      </c>
      <c r="C322" s="1" t="s">
        <v>157</v>
      </c>
      <c r="D322" t="s">
        <v>7</v>
      </c>
      <c r="E322" t="s">
        <v>54</v>
      </c>
      <c r="F322" t="s">
        <v>9</v>
      </c>
      <c r="I322" s="13"/>
    </row>
    <row r="323" spans="1:9" x14ac:dyDescent="0.2">
      <c r="A323" s="3" t="s">
        <v>59</v>
      </c>
      <c r="B323" s="2" t="s">
        <v>660</v>
      </c>
      <c r="C323" s="2" t="s">
        <v>1709</v>
      </c>
      <c r="D323" s="10" t="s">
        <v>63</v>
      </c>
      <c r="E323" s="14" t="s">
        <v>16</v>
      </c>
      <c r="I323" s="13"/>
    </row>
    <row r="324" spans="1:9" x14ac:dyDescent="0.2">
      <c r="A324" s="3" t="s">
        <v>41</v>
      </c>
      <c r="B324" s="1" t="s">
        <v>664</v>
      </c>
      <c r="C324" s="1" t="s">
        <v>866</v>
      </c>
      <c r="D324" s="10" t="s">
        <v>63</v>
      </c>
      <c r="I324" s="13"/>
    </row>
    <row r="325" spans="1:9" x14ac:dyDescent="0.2">
      <c r="A325" s="3" t="s">
        <v>41</v>
      </c>
      <c r="B325" s="1" t="s">
        <v>660</v>
      </c>
      <c r="C325" s="1" t="s">
        <v>867</v>
      </c>
      <c r="D325" s="10" t="s">
        <v>63</v>
      </c>
      <c r="I325" s="13"/>
    </row>
    <row r="326" spans="1:9" x14ac:dyDescent="0.2">
      <c r="A326" s="3" t="s">
        <v>308</v>
      </c>
      <c r="B326" s="1" t="s">
        <v>664</v>
      </c>
      <c r="C326" s="1" t="s">
        <v>868</v>
      </c>
      <c r="D326" s="10" t="s">
        <v>63</v>
      </c>
      <c r="E326" t="s">
        <v>47</v>
      </c>
      <c r="I326" s="13"/>
    </row>
    <row r="327" spans="1:9" x14ac:dyDescent="0.2">
      <c r="A327" s="3" t="s">
        <v>308</v>
      </c>
      <c r="B327" s="1" t="s">
        <v>660</v>
      </c>
      <c r="C327" s="1" t="s">
        <v>869</v>
      </c>
      <c r="D327" s="10" t="s">
        <v>63</v>
      </c>
      <c r="E327" t="s">
        <v>18</v>
      </c>
      <c r="I327" s="13"/>
    </row>
    <row r="328" spans="1:9" x14ac:dyDescent="0.2">
      <c r="A328" s="3" t="s">
        <v>309</v>
      </c>
      <c r="B328" s="1" t="s">
        <v>449</v>
      </c>
      <c r="C328" s="1" t="s">
        <v>870</v>
      </c>
      <c r="D328" s="10" t="s">
        <v>63</v>
      </c>
      <c r="I328" s="13"/>
    </row>
    <row r="329" spans="1:9" x14ac:dyDescent="0.2">
      <c r="A329" s="3" t="s">
        <v>310</v>
      </c>
      <c r="B329" s="1" t="s">
        <v>696</v>
      </c>
      <c r="C329" s="1" t="s">
        <v>871</v>
      </c>
      <c r="D329" s="10" t="s">
        <v>63</v>
      </c>
      <c r="E329" t="s">
        <v>12</v>
      </c>
      <c r="I329" s="13"/>
    </row>
    <row r="330" spans="1:9" x14ac:dyDescent="0.2">
      <c r="A330" s="3" t="s">
        <v>310</v>
      </c>
      <c r="B330" s="1" t="s">
        <v>449</v>
      </c>
      <c r="C330" s="1" t="s">
        <v>872</v>
      </c>
      <c r="D330" s="10" t="s">
        <v>63</v>
      </c>
      <c r="E330" t="s">
        <v>12</v>
      </c>
      <c r="F330" t="s">
        <v>11</v>
      </c>
      <c r="I330" s="13"/>
    </row>
    <row r="331" spans="1:9" x14ac:dyDescent="0.2">
      <c r="A331" s="3" t="s">
        <v>311</v>
      </c>
      <c r="B331" s="1" t="s">
        <v>663</v>
      </c>
      <c r="C331" s="1" t="s">
        <v>342</v>
      </c>
      <c r="D331" s="10" t="s">
        <v>337</v>
      </c>
      <c r="I331" s="13"/>
    </row>
    <row r="332" spans="1:9" x14ac:dyDescent="0.2">
      <c r="A332" s="3" t="s">
        <v>311</v>
      </c>
      <c r="B332" s="1" t="s">
        <v>660</v>
      </c>
      <c r="C332" s="1" t="s">
        <v>873</v>
      </c>
      <c r="D332" t="s">
        <v>31</v>
      </c>
      <c r="E332" s="53" t="s">
        <v>7</v>
      </c>
      <c r="F332" t="s">
        <v>9</v>
      </c>
      <c r="I332" s="13"/>
    </row>
    <row r="333" spans="1:9" x14ac:dyDescent="0.2">
      <c r="A333" s="3" t="s">
        <v>312</v>
      </c>
      <c r="B333" s="1" t="s">
        <v>449</v>
      </c>
      <c r="C333" s="1" t="s">
        <v>874</v>
      </c>
      <c r="D333" t="s">
        <v>27</v>
      </c>
      <c r="I333" s="13"/>
    </row>
    <row r="334" spans="1:9" x14ac:dyDescent="0.2">
      <c r="A334" s="3" t="s">
        <v>312</v>
      </c>
      <c r="B334" s="1" t="s">
        <v>660</v>
      </c>
      <c r="C334" s="1" t="s">
        <v>875</v>
      </c>
      <c r="D334" s="10" t="s">
        <v>63</v>
      </c>
      <c r="I334" s="13"/>
    </row>
    <row r="335" spans="1:9" x14ac:dyDescent="0.2">
      <c r="A335" s="3" t="s">
        <v>204</v>
      </c>
      <c r="B335" s="1" t="s">
        <v>449</v>
      </c>
      <c r="C335" s="1" t="s">
        <v>876</v>
      </c>
      <c r="D335" s="10" t="s">
        <v>63</v>
      </c>
      <c r="I335" s="13"/>
    </row>
    <row r="336" spans="1:9" x14ac:dyDescent="0.2">
      <c r="A336" s="3" t="s">
        <v>204</v>
      </c>
      <c r="B336" s="2" t="s">
        <v>660</v>
      </c>
      <c r="C336" s="2" t="s">
        <v>1733</v>
      </c>
      <c r="D336" s="10" t="s">
        <v>63</v>
      </c>
      <c r="I336" s="13"/>
    </row>
    <row r="337" spans="1:9" x14ac:dyDescent="0.2">
      <c r="A337" s="3" t="s">
        <v>159</v>
      </c>
      <c r="B337" s="1" t="s">
        <v>664</v>
      </c>
      <c r="C337" s="1" t="s">
        <v>877</v>
      </c>
      <c r="D337" t="s">
        <v>7</v>
      </c>
      <c r="I337" s="13"/>
    </row>
    <row r="338" spans="1:9" x14ac:dyDescent="0.2">
      <c r="A338" s="3" t="s">
        <v>159</v>
      </c>
      <c r="B338" s="1" t="s">
        <v>447</v>
      </c>
      <c r="C338" s="1" t="s">
        <v>878</v>
      </c>
      <c r="D338" t="s">
        <v>7</v>
      </c>
      <c r="I338" s="13"/>
    </row>
    <row r="339" spans="1:9" x14ac:dyDescent="0.2">
      <c r="A339" s="3" t="s">
        <v>161</v>
      </c>
      <c r="B339" s="1" t="s">
        <v>663</v>
      </c>
      <c r="C339" s="1" t="s">
        <v>342</v>
      </c>
      <c r="D339" s="10" t="s">
        <v>63</v>
      </c>
      <c r="I339" s="13"/>
    </row>
    <row r="340" spans="1:9" x14ac:dyDescent="0.2">
      <c r="A340" s="3" t="s">
        <v>161</v>
      </c>
      <c r="B340" s="2" t="s">
        <v>447</v>
      </c>
      <c r="C340" s="2" t="s">
        <v>1282</v>
      </c>
      <c r="D340" s="10" t="s">
        <v>63</v>
      </c>
      <c r="I340" s="13"/>
    </row>
    <row r="341" spans="1:9" x14ac:dyDescent="0.2">
      <c r="A341" s="3" t="s">
        <v>313</v>
      </c>
      <c r="B341" s="1" t="s">
        <v>449</v>
      </c>
      <c r="C341" s="1" t="s">
        <v>552</v>
      </c>
      <c r="D341" s="10" t="s">
        <v>63</v>
      </c>
      <c r="I341" s="13"/>
    </row>
    <row r="342" spans="1:9" x14ac:dyDescent="0.2">
      <c r="A342" s="3" t="s">
        <v>314</v>
      </c>
      <c r="B342" s="1" t="s">
        <v>664</v>
      </c>
      <c r="C342" s="1" t="s">
        <v>879</v>
      </c>
      <c r="D342" s="10" t="s">
        <v>63</v>
      </c>
      <c r="I342" s="13"/>
    </row>
    <row r="343" spans="1:9" x14ac:dyDescent="0.2">
      <c r="A343" s="3" t="s">
        <v>315</v>
      </c>
      <c r="B343" s="1" t="s">
        <v>449</v>
      </c>
      <c r="C343" s="1" t="s">
        <v>880</v>
      </c>
      <c r="D343" s="10" t="s">
        <v>63</v>
      </c>
      <c r="I343" s="13"/>
    </row>
    <row r="344" spans="1:9" x14ac:dyDescent="0.2">
      <c r="A344" s="3" t="s">
        <v>315</v>
      </c>
      <c r="B344" s="1" t="s">
        <v>447</v>
      </c>
      <c r="C344" s="1" t="s">
        <v>881</v>
      </c>
      <c r="D344" s="10" t="s">
        <v>63</v>
      </c>
      <c r="I344" s="13"/>
    </row>
    <row r="345" spans="1:9" x14ac:dyDescent="0.2">
      <c r="A345" s="3" t="s">
        <v>316</v>
      </c>
      <c r="B345" s="1" t="s">
        <v>449</v>
      </c>
      <c r="C345" s="1" t="s">
        <v>333</v>
      </c>
      <c r="D345" t="s">
        <v>246</v>
      </c>
      <c r="E345" t="s">
        <v>7</v>
      </c>
      <c r="I345" s="13"/>
    </row>
    <row r="346" spans="1:9" x14ac:dyDescent="0.2">
      <c r="A346" s="3" t="s">
        <v>316</v>
      </c>
      <c r="B346" s="1" t="s">
        <v>660</v>
      </c>
      <c r="C346" s="1" t="s">
        <v>434</v>
      </c>
      <c r="D346" s="14" t="s">
        <v>67</v>
      </c>
      <c r="I346" s="13"/>
    </row>
    <row r="347" spans="1:9" x14ac:dyDescent="0.2">
      <c r="A347" s="3" t="s">
        <v>317</v>
      </c>
      <c r="B347" s="1" t="s">
        <v>697</v>
      </c>
      <c r="C347" s="1" t="s">
        <v>882</v>
      </c>
      <c r="D347" s="10" t="s">
        <v>63</v>
      </c>
      <c r="E347" t="s">
        <v>47</v>
      </c>
      <c r="I347" s="13"/>
    </row>
    <row r="348" spans="1:9" x14ac:dyDescent="0.2">
      <c r="A348" s="3" t="s">
        <v>317</v>
      </c>
      <c r="B348" s="1" t="s">
        <v>698</v>
      </c>
      <c r="C348" s="1" t="s">
        <v>439</v>
      </c>
      <c r="D348" s="10" t="s">
        <v>63</v>
      </c>
      <c r="E348" t="s">
        <v>54</v>
      </c>
      <c r="I348" s="13"/>
    </row>
    <row r="349" spans="1:9" x14ac:dyDescent="0.2">
      <c r="A349" s="3" t="s">
        <v>42</v>
      </c>
      <c r="B349" s="1" t="s">
        <v>449</v>
      </c>
      <c r="C349" s="1" t="s">
        <v>883</v>
      </c>
      <c r="D349" t="s">
        <v>2</v>
      </c>
      <c r="I349" s="13"/>
    </row>
    <row r="350" spans="1:9" x14ac:dyDescent="0.2">
      <c r="A350" s="3" t="s">
        <v>42</v>
      </c>
      <c r="B350" s="2" t="s">
        <v>1070</v>
      </c>
      <c r="C350" s="2" t="s">
        <v>1734</v>
      </c>
      <c r="D350" s="10" t="s">
        <v>63</v>
      </c>
      <c r="E350" t="s">
        <v>5</v>
      </c>
      <c r="F350" s="33" t="s">
        <v>7</v>
      </c>
      <c r="I350" s="13"/>
    </row>
    <row r="351" spans="1:9" x14ac:dyDescent="0.2">
      <c r="A351" s="3" t="s">
        <v>48</v>
      </c>
      <c r="B351" s="1" t="s">
        <v>699</v>
      </c>
      <c r="C351" s="1" t="s">
        <v>884</v>
      </c>
      <c r="D351" s="10" t="s">
        <v>63</v>
      </c>
      <c r="I351" s="13"/>
    </row>
    <row r="352" spans="1:9" x14ac:dyDescent="0.2">
      <c r="A352" s="3" t="s">
        <v>48</v>
      </c>
      <c r="B352" s="2" t="s">
        <v>660</v>
      </c>
      <c r="C352" s="2" t="s">
        <v>1735</v>
      </c>
      <c r="D352" s="10" t="s">
        <v>63</v>
      </c>
      <c r="E352" t="s">
        <v>25</v>
      </c>
      <c r="F352" t="s">
        <v>195</v>
      </c>
      <c r="I352" s="13"/>
    </row>
    <row r="353" spans="1:9" x14ac:dyDescent="0.2">
      <c r="A353" s="3" t="s">
        <v>162</v>
      </c>
      <c r="B353" s="1" t="s">
        <v>700</v>
      </c>
      <c r="C353" s="1" t="s">
        <v>885</v>
      </c>
      <c r="D353" t="s">
        <v>262</v>
      </c>
      <c r="E353" s="10" t="s">
        <v>63</v>
      </c>
      <c r="F353" t="s">
        <v>32</v>
      </c>
      <c r="I353" s="13"/>
    </row>
    <row r="354" spans="1:9" x14ac:dyDescent="0.2">
      <c r="A354" s="3" t="s">
        <v>162</v>
      </c>
      <c r="B354" s="2" t="s">
        <v>660</v>
      </c>
      <c r="C354" s="2" t="s">
        <v>1736</v>
      </c>
      <c r="D354" s="10" t="s">
        <v>63</v>
      </c>
      <c r="E354" s="33" t="s">
        <v>7</v>
      </c>
      <c r="I354" s="13"/>
    </row>
    <row r="355" spans="1:9" x14ac:dyDescent="0.2">
      <c r="A355" s="3" t="s">
        <v>60</v>
      </c>
      <c r="B355" s="1" t="s">
        <v>449</v>
      </c>
      <c r="C355" s="1" t="s">
        <v>326</v>
      </c>
      <c r="D355" s="10" t="s">
        <v>63</v>
      </c>
      <c r="E355" t="s">
        <v>7</v>
      </c>
      <c r="I355" s="13"/>
    </row>
    <row r="356" spans="1:9" x14ac:dyDescent="0.2">
      <c r="A356" s="44" t="s">
        <v>163</v>
      </c>
      <c r="B356" s="5" t="s">
        <v>449</v>
      </c>
      <c r="C356" s="5" t="s">
        <v>187</v>
      </c>
      <c r="D356" s="62" t="s">
        <v>32</v>
      </c>
      <c r="E356" s="16" t="s">
        <v>60</v>
      </c>
      <c r="F356" s="16" t="s">
        <v>67</v>
      </c>
      <c r="G356" s="16"/>
      <c r="H356" s="16"/>
      <c r="I356" s="17"/>
    </row>
  </sheetData>
  <autoFilter ref="A2:I356" xr:uid="{00000000-0009-0000-0000-000000000000}"/>
  <mergeCells count="1">
    <mergeCell ref="D1:I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80"/>
  <sheetViews>
    <sheetView zoomScaleNormal="100" workbookViewId="0">
      <pane ySplit="1" topLeftCell="A369" activePane="bottomLeft" state="frozen"/>
      <selection pane="bottomLeft"/>
    </sheetView>
  </sheetViews>
  <sheetFormatPr baseColWidth="10" defaultColWidth="8.83203125" defaultRowHeight="15" x14ac:dyDescent="0.2"/>
  <cols>
    <col min="1" max="1" width="19.5" style="3" bestFit="1" customWidth="1"/>
    <col min="2" max="2" width="15.83203125" style="1" customWidth="1"/>
    <col min="3" max="3" width="23.5" style="1" customWidth="1"/>
    <col min="4" max="4" width="9.5" style="46" customWidth="1"/>
    <col min="5" max="5" width="29.33203125" style="1" customWidth="1"/>
    <col min="6" max="6" width="22.1640625" style="1" customWidth="1"/>
    <col min="7" max="7" width="35.1640625" style="1" customWidth="1"/>
    <col min="8" max="8" width="6.83203125" style="1" customWidth="1"/>
    <col min="9" max="9" width="15.1640625" style="1" customWidth="1"/>
    <col min="10" max="10" width="7.5" style="1" customWidth="1"/>
    <col min="11" max="11" width="6.1640625" style="1" bestFit="1" customWidth="1"/>
    <col min="12" max="12" width="8" style="1" customWidth="1"/>
    <col min="13" max="13" width="5.5" style="1" customWidth="1"/>
    <col min="14" max="14" width="8.83203125" style="1" customWidth="1"/>
    <col min="15" max="26" width="8.83203125" customWidth="1"/>
  </cols>
  <sheetData>
    <row r="1" spans="1:26" s="7" customFormat="1" x14ac:dyDescent="0.2">
      <c r="A1" s="61" t="s">
        <v>1653</v>
      </c>
      <c r="B1" s="6" t="s">
        <v>68</v>
      </c>
      <c r="C1" s="6" t="s">
        <v>1652</v>
      </c>
      <c r="D1" s="45" t="s">
        <v>1042</v>
      </c>
      <c r="E1" s="6" t="s">
        <v>1040</v>
      </c>
      <c r="F1" s="6" t="s">
        <v>630</v>
      </c>
      <c r="G1" s="6" t="s">
        <v>69</v>
      </c>
      <c r="H1" s="6" t="s">
        <v>70</v>
      </c>
      <c r="I1" s="6" t="s">
        <v>71</v>
      </c>
      <c r="J1" s="6" t="s">
        <v>375</v>
      </c>
      <c r="K1" s="6" t="s">
        <v>502</v>
      </c>
      <c r="L1" s="6" t="s">
        <v>1455</v>
      </c>
      <c r="M1" s="6" t="s">
        <v>167</v>
      </c>
      <c r="N1" s="6" t="s">
        <v>378</v>
      </c>
    </row>
    <row r="2" spans="1:26" s="7" customFormat="1" x14ac:dyDescent="0.2">
      <c r="A2" s="3" t="s">
        <v>216</v>
      </c>
      <c r="B2" s="1" t="s">
        <v>96</v>
      </c>
      <c r="C2" s="1" t="s">
        <v>703</v>
      </c>
      <c r="D2" s="46" t="s">
        <v>216</v>
      </c>
      <c r="E2" s="1" t="s">
        <v>1041</v>
      </c>
      <c r="F2" s="1" t="s">
        <v>1043</v>
      </c>
      <c r="G2" s="1" t="s">
        <v>1026</v>
      </c>
      <c r="H2" s="1">
        <v>1989</v>
      </c>
      <c r="I2" s="1" t="s">
        <v>76</v>
      </c>
      <c r="J2" s="1"/>
      <c r="K2" s="1" t="s">
        <v>77</v>
      </c>
      <c r="L2" s="1" t="s">
        <v>78</v>
      </c>
      <c r="M2" s="1" t="s">
        <v>78</v>
      </c>
      <c r="N2" s="1"/>
      <c r="O2"/>
      <c r="P2"/>
      <c r="Q2"/>
      <c r="R2"/>
      <c r="S2"/>
      <c r="T2"/>
      <c r="U2"/>
      <c r="V2"/>
      <c r="W2"/>
      <c r="X2"/>
      <c r="Y2"/>
      <c r="Z2"/>
    </row>
    <row r="3" spans="1:26" s="7" customFormat="1" x14ac:dyDescent="0.2">
      <c r="A3" s="3" t="s">
        <v>216</v>
      </c>
      <c r="B3" s="1" t="s">
        <v>447</v>
      </c>
      <c r="C3" s="1" t="s">
        <v>704</v>
      </c>
      <c r="D3" s="46" t="s">
        <v>216</v>
      </c>
      <c r="E3" s="1" t="s">
        <v>1044</v>
      </c>
      <c r="F3" s="1" t="s">
        <v>1044</v>
      </c>
      <c r="G3" s="1" t="s">
        <v>1045</v>
      </c>
      <c r="H3" s="1">
        <v>1988</v>
      </c>
      <c r="I3" s="1" t="s">
        <v>76</v>
      </c>
      <c r="J3" s="1"/>
      <c r="K3" s="1" t="s">
        <v>77</v>
      </c>
      <c r="L3" s="1" t="s">
        <v>78</v>
      </c>
      <c r="M3" s="1" t="s">
        <v>78</v>
      </c>
      <c r="N3" s="1"/>
      <c r="O3"/>
      <c r="P3"/>
      <c r="Q3"/>
      <c r="R3"/>
      <c r="S3"/>
      <c r="T3"/>
      <c r="U3"/>
      <c r="V3"/>
      <c r="W3"/>
      <c r="X3"/>
      <c r="Y3"/>
      <c r="Z3"/>
    </row>
    <row r="4" spans="1:26" s="7" customFormat="1" x14ac:dyDescent="0.2">
      <c r="A4" s="3" t="s">
        <v>3</v>
      </c>
      <c r="B4" s="1" t="s">
        <v>449</v>
      </c>
      <c r="C4" s="1" t="s">
        <v>705</v>
      </c>
      <c r="D4" s="46" t="s">
        <v>3</v>
      </c>
      <c r="E4" s="1" t="s">
        <v>1046</v>
      </c>
      <c r="F4" s="1" t="s">
        <v>1459</v>
      </c>
      <c r="G4" s="1" t="s">
        <v>1047</v>
      </c>
      <c r="H4" s="1">
        <v>1969</v>
      </c>
      <c r="I4" s="1" t="s">
        <v>76</v>
      </c>
      <c r="J4" s="1"/>
      <c r="K4" s="1" t="s">
        <v>77</v>
      </c>
      <c r="L4" s="1" t="s">
        <v>78</v>
      </c>
      <c r="M4" s="1" t="s">
        <v>78</v>
      </c>
      <c r="N4" s="1"/>
      <c r="O4"/>
      <c r="P4"/>
      <c r="Q4"/>
      <c r="R4"/>
      <c r="S4"/>
      <c r="T4"/>
      <c r="U4"/>
      <c r="V4"/>
      <c r="W4"/>
      <c r="X4"/>
      <c r="Y4"/>
      <c r="Z4"/>
    </row>
    <row r="5" spans="1:26" s="48" customFormat="1" x14ac:dyDescent="0.2">
      <c r="A5" s="38" t="s">
        <v>3</v>
      </c>
      <c r="B5" s="2" t="s">
        <v>660</v>
      </c>
      <c r="C5" s="2" t="s">
        <v>1048</v>
      </c>
      <c r="D5" s="2" t="s">
        <v>3</v>
      </c>
      <c r="E5" s="2" t="s">
        <v>1049</v>
      </c>
      <c r="F5" s="2" t="s">
        <v>1049</v>
      </c>
      <c r="G5" s="2" t="s">
        <v>1050</v>
      </c>
      <c r="H5" s="2" t="s">
        <v>33</v>
      </c>
      <c r="I5" s="2" t="s">
        <v>76</v>
      </c>
      <c r="J5" s="2"/>
      <c r="K5" s="2" t="s">
        <v>77</v>
      </c>
      <c r="L5" s="2" t="s">
        <v>78</v>
      </c>
      <c r="M5" s="2" t="s">
        <v>78</v>
      </c>
      <c r="N5" s="2"/>
      <c r="O5" s="33"/>
      <c r="P5" s="33"/>
      <c r="Q5" s="33"/>
      <c r="R5" s="33"/>
      <c r="S5" s="33"/>
      <c r="T5" s="33"/>
      <c r="U5" s="33"/>
      <c r="V5" s="33"/>
      <c r="W5" s="33"/>
      <c r="X5" s="33"/>
      <c r="Y5" s="33"/>
      <c r="Z5" s="33"/>
    </row>
    <row r="6" spans="1:26" s="48" customFormat="1" x14ac:dyDescent="0.2">
      <c r="A6" s="38" t="s">
        <v>3</v>
      </c>
      <c r="B6" s="2" t="s">
        <v>660</v>
      </c>
      <c r="C6" s="2" t="s">
        <v>1048</v>
      </c>
      <c r="D6" s="2" t="s">
        <v>3</v>
      </c>
      <c r="E6" s="2" t="s">
        <v>1049</v>
      </c>
      <c r="F6" s="2" t="s">
        <v>1049</v>
      </c>
      <c r="G6" s="2" t="s">
        <v>1051</v>
      </c>
      <c r="H6" s="2" t="s">
        <v>33</v>
      </c>
      <c r="I6" s="2" t="s">
        <v>81</v>
      </c>
      <c r="J6" s="2"/>
      <c r="K6" s="2" t="s">
        <v>77</v>
      </c>
      <c r="L6" s="2" t="s">
        <v>78</v>
      </c>
      <c r="M6" s="2" t="s">
        <v>78</v>
      </c>
      <c r="N6" s="2"/>
      <c r="O6" s="33"/>
      <c r="P6" s="33"/>
      <c r="Q6" s="33"/>
      <c r="R6" s="33"/>
      <c r="S6" s="33"/>
      <c r="T6" s="33"/>
      <c r="U6" s="33"/>
      <c r="V6" s="33"/>
      <c r="W6" s="33"/>
      <c r="X6" s="33"/>
      <c r="Y6" s="33"/>
      <c r="Z6" s="33"/>
    </row>
    <row r="7" spans="1:26" s="7" customFormat="1" x14ac:dyDescent="0.2">
      <c r="A7" s="3" t="s">
        <v>217</v>
      </c>
      <c r="B7" s="1" t="s">
        <v>661</v>
      </c>
      <c r="C7" s="1" t="s">
        <v>706</v>
      </c>
      <c r="D7" s="46" t="s">
        <v>4</v>
      </c>
      <c r="E7" s="1" t="s">
        <v>1054</v>
      </c>
      <c r="F7" s="1" t="s">
        <v>1053</v>
      </c>
      <c r="G7" s="1"/>
      <c r="H7" s="1">
        <v>2001</v>
      </c>
      <c r="I7" s="1" t="s">
        <v>76</v>
      </c>
      <c r="J7" s="1"/>
      <c r="K7" s="1" t="s">
        <v>77</v>
      </c>
      <c r="L7" s="1" t="s">
        <v>78</v>
      </c>
      <c r="M7" s="1" t="s">
        <v>78</v>
      </c>
      <c r="N7" s="1"/>
      <c r="O7"/>
      <c r="P7"/>
      <c r="Q7"/>
      <c r="R7"/>
      <c r="S7"/>
      <c r="T7"/>
      <c r="U7"/>
      <c r="V7"/>
      <c r="W7"/>
      <c r="X7"/>
      <c r="Y7"/>
      <c r="Z7"/>
    </row>
    <row r="8" spans="1:26" s="7" customFormat="1" x14ac:dyDescent="0.2">
      <c r="A8" s="3" t="s">
        <v>217</v>
      </c>
      <c r="B8" s="1" t="s">
        <v>661</v>
      </c>
      <c r="C8" s="1" t="s">
        <v>706</v>
      </c>
      <c r="D8" s="46" t="s">
        <v>47</v>
      </c>
      <c r="E8" s="1" t="s">
        <v>1052</v>
      </c>
      <c r="F8" s="1" t="s">
        <v>1052</v>
      </c>
      <c r="G8" s="1" t="s">
        <v>319</v>
      </c>
      <c r="H8" s="1">
        <v>2007</v>
      </c>
      <c r="I8" s="1" t="s">
        <v>81</v>
      </c>
      <c r="J8" s="1"/>
      <c r="K8" s="1" t="s">
        <v>77</v>
      </c>
      <c r="L8" s="1" t="s">
        <v>78</v>
      </c>
      <c r="M8" s="1" t="s">
        <v>78</v>
      </c>
      <c r="N8" s="1"/>
      <c r="O8"/>
      <c r="P8"/>
      <c r="Q8"/>
      <c r="R8"/>
      <c r="S8"/>
      <c r="T8"/>
      <c r="U8"/>
      <c r="V8"/>
      <c r="W8"/>
      <c r="X8"/>
      <c r="Y8"/>
      <c r="Z8"/>
    </row>
    <row r="9" spans="1:26" s="7" customFormat="1" x14ac:dyDescent="0.2">
      <c r="A9" s="3" t="s">
        <v>217</v>
      </c>
      <c r="B9" s="1" t="s">
        <v>661</v>
      </c>
      <c r="C9" s="1" t="s">
        <v>706</v>
      </c>
      <c r="D9" s="46" t="s">
        <v>47</v>
      </c>
      <c r="E9" s="1" t="s">
        <v>1057</v>
      </c>
      <c r="F9" s="1" t="s">
        <v>1055</v>
      </c>
      <c r="G9" s="1" t="s">
        <v>1056</v>
      </c>
      <c r="H9" s="1">
        <v>2011</v>
      </c>
      <c r="I9" s="1" t="s">
        <v>81</v>
      </c>
      <c r="J9" s="1"/>
      <c r="K9" s="1" t="s">
        <v>77</v>
      </c>
      <c r="L9" s="1" t="s">
        <v>78</v>
      </c>
      <c r="M9" s="1" t="s">
        <v>78</v>
      </c>
      <c r="N9" s="1"/>
      <c r="O9"/>
      <c r="P9"/>
      <c r="Q9"/>
      <c r="R9"/>
      <c r="S9"/>
      <c r="T9"/>
      <c r="U9"/>
      <c r="V9"/>
      <c r="W9"/>
      <c r="X9"/>
      <c r="Y9"/>
      <c r="Z9"/>
    </row>
    <row r="10" spans="1:26" s="7" customFormat="1" x14ac:dyDescent="0.2">
      <c r="A10" s="3" t="s">
        <v>217</v>
      </c>
      <c r="B10" s="1" t="s">
        <v>447</v>
      </c>
      <c r="C10" s="1" t="s">
        <v>708</v>
      </c>
      <c r="D10" s="46" t="s">
        <v>4</v>
      </c>
      <c r="E10" s="1" t="s">
        <v>1061</v>
      </c>
      <c r="F10" s="1" t="s">
        <v>1058</v>
      </c>
      <c r="G10" s="1" t="s">
        <v>116</v>
      </c>
      <c r="H10" s="1" t="s">
        <v>33</v>
      </c>
      <c r="I10" s="1" t="s">
        <v>76</v>
      </c>
      <c r="J10" s="1"/>
      <c r="K10" s="1" t="s">
        <v>77</v>
      </c>
      <c r="L10" s="1" t="s">
        <v>78</v>
      </c>
      <c r="M10" s="1" t="s">
        <v>78</v>
      </c>
      <c r="N10" s="1"/>
      <c r="O10"/>
      <c r="P10"/>
      <c r="Q10"/>
      <c r="R10"/>
      <c r="S10"/>
      <c r="T10"/>
      <c r="U10"/>
      <c r="V10"/>
      <c r="W10"/>
      <c r="X10"/>
      <c r="Y10"/>
      <c r="Z10"/>
    </row>
    <row r="11" spans="1:26" s="7" customFormat="1" x14ac:dyDescent="0.2">
      <c r="A11" s="3" t="s">
        <v>217</v>
      </c>
      <c r="B11" s="1" t="s">
        <v>447</v>
      </c>
      <c r="C11" s="1" t="s">
        <v>708</v>
      </c>
      <c r="D11" s="46" t="s">
        <v>4</v>
      </c>
      <c r="E11" s="1" t="s">
        <v>1060</v>
      </c>
      <c r="F11" s="1" t="s">
        <v>1060</v>
      </c>
      <c r="G11" s="1" t="s">
        <v>1059</v>
      </c>
      <c r="H11" s="1" t="s">
        <v>33</v>
      </c>
      <c r="I11" s="1" t="s">
        <v>81</v>
      </c>
      <c r="J11" s="1"/>
      <c r="K11" s="1" t="s">
        <v>77</v>
      </c>
      <c r="L11" s="1" t="s">
        <v>78</v>
      </c>
      <c r="M11" s="1" t="s">
        <v>78</v>
      </c>
      <c r="N11" s="1"/>
      <c r="O11"/>
      <c r="P11"/>
      <c r="Q11"/>
      <c r="R11"/>
      <c r="S11"/>
      <c r="T11"/>
      <c r="U11"/>
      <c r="V11"/>
      <c r="W11"/>
      <c r="X11"/>
      <c r="Y11"/>
      <c r="Z11"/>
    </row>
    <row r="12" spans="1:26" s="7" customFormat="1" x14ac:dyDescent="0.2">
      <c r="A12" s="3" t="s">
        <v>218</v>
      </c>
      <c r="B12" s="1" t="s">
        <v>449</v>
      </c>
      <c r="C12" s="1" t="s">
        <v>709</v>
      </c>
      <c r="D12" s="46" t="s">
        <v>218</v>
      </c>
      <c r="E12" s="1" t="s">
        <v>1062</v>
      </c>
      <c r="F12" s="1" t="s">
        <v>1063</v>
      </c>
      <c r="G12" s="1" t="s">
        <v>33</v>
      </c>
      <c r="H12" s="1" t="s">
        <v>33</v>
      </c>
      <c r="I12" s="1" t="s">
        <v>76</v>
      </c>
      <c r="J12" s="1"/>
      <c r="K12" s="1" t="s">
        <v>77</v>
      </c>
      <c r="L12" s="1" t="s">
        <v>78</v>
      </c>
      <c r="M12" s="1" t="s">
        <v>78</v>
      </c>
      <c r="N12" s="1"/>
      <c r="O12"/>
      <c r="P12"/>
      <c r="Q12"/>
      <c r="R12"/>
      <c r="S12"/>
      <c r="T12"/>
      <c r="U12"/>
      <c r="V12"/>
      <c r="W12"/>
      <c r="X12"/>
      <c r="Y12"/>
      <c r="Z12"/>
    </row>
    <row r="13" spans="1:26" x14ac:dyDescent="0.2">
      <c r="A13" s="3" t="s">
        <v>218</v>
      </c>
      <c r="B13" s="1" t="s">
        <v>449</v>
      </c>
      <c r="C13" s="1" t="s">
        <v>709</v>
      </c>
      <c r="D13" s="46" t="s">
        <v>12</v>
      </c>
      <c r="E13" s="1" t="s">
        <v>952</v>
      </c>
      <c r="F13" s="1" t="s">
        <v>952</v>
      </c>
      <c r="G13" s="1" t="s">
        <v>953</v>
      </c>
      <c r="H13" s="1">
        <v>1982</v>
      </c>
      <c r="I13" s="1" t="s">
        <v>76</v>
      </c>
      <c r="K13" s="1" t="s">
        <v>77</v>
      </c>
      <c r="L13" s="1" t="s">
        <v>78</v>
      </c>
      <c r="M13" s="1" t="s">
        <v>78</v>
      </c>
      <c r="N13" s="37" t="s">
        <v>954</v>
      </c>
    </row>
    <row r="14" spans="1:26" x14ac:dyDescent="0.2">
      <c r="A14" s="3" t="s">
        <v>61</v>
      </c>
      <c r="B14" s="1" t="s">
        <v>73</v>
      </c>
      <c r="C14" s="1" t="s">
        <v>72</v>
      </c>
      <c r="D14" s="46" t="s">
        <v>7</v>
      </c>
      <c r="E14" s="1" t="s">
        <v>631</v>
      </c>
      <c r="F14" s="1" t="s">
        <v>74</v>
      </c>
      <c r="G14" s="1" t="s">
        <v>75</v>
      </c>
      <c r="H14" s="1" t="s">
        <v>33</v>
      </c>
      <c r="I14" s="1" t="s">
        <v>76</v>
      </c>
      <c r="K14" s="1" t="s">
        <v>77</v>
      </c>
      <c r="L14" s="1" t="s">
        <v>78</v>
      </c>
      <c r="M14" s="1" t="s">
        <v>78</v>
      </c>
    </row>
    <row r="15" spans="1:26" x14ac:dyDescent="0.2">
      <c r="A15" s="3" t="s">
        <v>61</v>
      </c>
      <c r="B15" s="1" t="s">
        <v>73</v>
      </c>
      <c r="C15" s="1" t="s">
        <v>72</v>
      </c>
      <c r="D15" s="46" t="s">
        <v>7</v>
      </c>
      <c r="E15" s="1" t="s">
        <v>79</v>
      </c>
      <c r="F15" s="1" t="s">
        <v>79</v>
      </c>
      <c r="G15" s="1" t="s">
        <v>80</v>
      </c>
      <c r="H15" s="1" t="s">
        <v>33</v>
      </c>
      <c r="I15" s="1" t="s">
        <v>81</v>
      </c>
      <c r="K15" s="1" t="s">
        <v>77</v>
      </c>
      <c r="L15" s="1" t="s">
        <v>78</v>
      </c>
      <c r="M15" s="1" t="s">
        <v>78</v>
      </c>
    </row>
    <row r="16" spans="1:26" x14ac:dyDescent="0.2">
      <c r="A16" s="3" t="s">
        <v>8</v>
      </c>
      <c r="B16" s="1" t="s">
        <v>664</v>
      </c>
      <c r="C16" s="1" t="s">
        <v>710</v>
      </c>
      <c r="D16" s="46" t="s">
        <v>8</v>
      </c>
      <c r="E16" s="1" t="s">
        <v>1064</v>
      </c>
      <c r="F16" s="1" t="s">
        <v>1064</v>
      </c>
      <c r="G16" s="1" t="s">
        <v>165</v>
      </c>
      <c r="H16" s="1">
        <v>1993</v>
      </c>
      <c r="I16" s="1" t="s">
        <v>76</v>
      </c>
      <c r="K16" s="1" t="s">
        <v>77</v>
      </c>
      <c r="L16" s="1" t="s">
        <v>78</v>
      </c>
      <c r="M16" s="1" t="s">
        <v>78</v>
      </c>
    </row>
    <row r="17" spans="1:14" x14ac:dyDescent="0.2">
      <c r="A17" s="3" t="s">
        <v>173</v>
      </c>
      <c r="B17" s="1" t="s">
        <v>449</v>
      </c>
      <c r="C17" s="1" t="s">
        <v>711</v>
      </c>
      <c r="D17" s="46" t="s">
        <v>173</v>
      </c>
      <c r="E17" s="1" t="s">
        <v>1065</v>
      </c>
      <c r="F17" s="1" t="s">
        <v>1065</v>
      </c>
      <c r="G17" s="1" t="s">
        <v>165</v>
      </c>
      <c r="H17" s="1">
        <v>1980</v>
      </c>
      <c r="I17" s="1" t="s">
        <v>76</v>
      </c>
      <c r="K17" s="1" t="s">
        <v>77</v>
      </c>
      <c r="L17" s="1" t="s">
        <v>78</v>
      </c>
      <c r="M17" s="1" t="s">
        <v>78</v>
      </c>
    </row>
    <row r="18" spans="1:14" x14ac:dyDescent="0.2">
      <c r="A18" s="3" t="s">
        <v>173</v>
      </c>
      <c r="B18" s="1" t="s">
        <v>447</v>
      </c>
      <c r="C18" s="1" t="s">
        <v>712</v>
      </c>
      <c r="D18" s="46" t="s">
        <v>173</v>
      </c>
      <c r="E18" s="1" t="s">
        <v>1066</v>
      </c>
      <c r="F18" s="1" t="s">
        <v>1066</v>
      </c>
      <c r="G18" s="1" t="s">
        <v>1067</v>
      </c>
      <c r="H18" s="1">
        <v>1995</v>
      </c>
      <c r="I18" s="1" t="s">
        <v>76</v>
      </c>
      <c r="K18" s="1" t="s">
        <v>77</v>
      </c>
      <c r="L18" s="1" t="s">
        <v>78</v>
      </c>
      <c r="M18" s="1" t="s">
        <v>78</v>
      </c>
    </row>
    <row r="19" spans="1:14" x14ac:dyDescent="0.2">
      <c r="A19" s="3" t="s">
        <v>9</v>
      </c>
      <c r="B19" s="1" t="s">
        <v>447</v>
      </c>
      <c r="C19" s="1" t="s">
        <v>713</v>
      </c>
      <c r="D19" s="46" t="s">
        <v>9</v>
      </c>
      <c r="E19" s="1" t="s">
        <v>994</v>
      </c>
      <c r="F19" s="1" t="s">
        <v>994</v>
      </c>
      <c r="G19" s="1" t="s">
        <v>165</v>
      </c>
      <c r="H19" s="1">
        <v>1984</v>
      </c>
      <c r="I19" s="1" t="s">
        <v>76</v>
      </c>
      <c r="K19" s="1" t="s">
        <v>77</v>
      </c>
      <c r="L19" s="1" t="s">
        <v>78</v>
      </c>
      <c r="M19" s="1" t="s">
        <v>78</v>
      </c>
    </row>
    <row r="20" spans="1:14" x14ac:dyDescent="0.2">
      <c r="A20" s="3" t="s">
        <v>10</v>
      </c>
      <c r="B20" s="1" t="s">
        <v>449</v>
      </c>
      <c r="C20" s="1" t="s">
        <v>714</v>
      </c>
      <c r="D20" s="46" t="s">
        <v>10</v>
      </c>
      <c r="E20" s="1" t="s">
        <v>1068</v>
      </c>
      <c r="F20" s="1" t="s">
        <v>1068</v>
      </c>
      <c r="G20" s="1" t="s">
        <v>165</v>
      </c>
      <c r="H20" s="1">
        <v>1966</v>
      </c>
      <c r="I20" s="1" t="s">
        <v>76</v>
      </c>
      <c r="K20" s="1" t="s">
        <v>77</v>
      </c>
      <c r="L20" s="1" t="s">
        <v>78</v>
      </c>
      <c r="M20" s="1" t="s">
        <v>78</v>
      </c>
    </row>
    <row r="21" spans="1:14" x14ac:dyDescent="0.2">
      <c r="A21" s="3" t="s">
        <v>10</v>
      </c>
      <c r="B21" s="1" t="s">
        <v>449</v>
      </c>
      <c r="C21" s="1" t="s">
        <v>714</v>
      </c>
      <c r="D21" s="46" t="s">
        <v>10</v>
      </c>
      <c r="E21" s="1" t="s">
        <v>1068</v>
      </c>
      <c r="F21" s="1" t="s">
        <v>1068</v>
      </c>
      <c r="G21" s="1" t="s">
        <v>165</v>
      </c>
      <c r="H21" s="1">
        <v>1970</v>
      </c>
      <c r="I21" s="1" t="s">
        <v>81</v>
      </c>
      <c r="K21" s="1" t="s">
        <v>77</v>
      </c>
      <c r="L21" s="1" t="s">
        <v>78</v>
      </c>
      <c r="M21" s="1" t="s">
        <v>78</v>
      </c>
    </row>
    <row r="22" spans="1:14" x14ac:dyDescent="0.2">
      <c r="A22" s="3" t="s">
        <v>10</v>
      </c>
      <c r="B22" s="1" t="s">
        <v>665</v>
      </c>
      <c r="C22" s="1" t="s">
        <v>715</v>
      </c>
      <c r="D22" s="46" t="s">
        <v>10</v>
      </c>
      <c r="E22" s="1" t="s">
        <v>1069</v>
      </c>
      <c r="F22" s="1" t="s">
        <v>1069</v>
      </c>
      <c r="G22" s="1" t="s">
        <v>116</v>
      </c>
      <c r="H22" s="1">
        <v>1986</v>
      </c>
      <c r="I22" s="1" t="s">
        <v>76</v>
      </c>
      <c r="K22" s="1" t="s">
        <v>77</v>
      </c>
      <c r="L22" s="1" t="s">
        <v>78</v>
      </c>
      <c r="M22" s="1" t="s">
        <v>78</v>
      </c>
    </row>
    <row r="23" spans="1:14" x14ac:dyDescent="0.2">
      <c r="A23" s="3" t="s">
        <v>10</v>
      </c>
      <c r="B23" s="1" t="s">
        <v>665</v>
      </c>
      <c r="C23" s="1" t="s">
        <v>715</v>
      </c>
      <c r="D23" s="46" t="s">
        <v>10</v>
      </c>
      <c r="E23" s="1" t="s">
        <v>1069</v>
      </c>
      <c r="F23" s="1" t="s">
        <v>1069</v>
      </c>
      <c r="G23" s="1" t="s">
        <v>116</v>
      </c>
      <c r="H23" s="1">
        <v>1987</v>
      </c>
      <c r="I23" s="1" t="s">
        <v>76</v>
      </c>
      <c r="K23" s="1" t="s">
        <v>77</v>
      </c>
      <c r="L23" s="1" t="s">
        <v>78</v>
      </c>
      <c r="M23" s="1" t="s">
        <v>78</v>
      </c>
    </row>
    <row r="24" spans="1:14" x14ac:dyDescent="0.2">
      <c r="A24" s="3" t="s">
        <v>219</v>
      </c>
      <c r="B24" s="1" t="s">
        <v>449</v>
      </c>
      <c r="C24" s="1" t="s">
        <v>716</v>
      </c>
      <c r="D24" s="46" t="s">
        <v>12</v>
      </c>
      <c r="E24" s="1" t="s">
        <v>955</v>
      </c>
      <c r="F24" s="1" t="s">
        <v>955</v>
      </c>
      <c r="G24" s="1" t="s">
        <v>120</v>
      </c>
      <c r="H24" s="1">
        <v>1982</v>
      </c>
      <c r="I24" s="1" t="s">
        <v>76</v>
      </c>
      <c r="K24" s="1" t="s">
        <v>77</v>
      </c>
      <c r="L24" s="1" t="s">
        <v>78</v>
      </c>
      <c r="M24" s="1" t="s">
        <v>78</v>
      </c>
      <c r="N24" s="37" t="s">
        <v>956</v>
      </c>
    </row>
    <row r="25" spans="1:14" x14ac:dyDescent="0.2">
      <c r="A25" s="3" t="s">
        <v>219</v>
      </c>
      <c r="B25" s="1" t="s">
        <v>449</v>
      </c>
      <c r="C25" s="1" t="s">
        <v>716</v>
      </c>
      <c r="D25" s="46" t="s">
        <v>12</v>
      </c>
      <c r="E25" s="1" t="s">
        <v>955</v>
      </c>
      <c r="F25" s="1" t="s">
        <v>955</v>
      </c>
      <c r="G25" s="1" t="s">
        <v>120</v>
      </c>
      <c r="H25" s="1">
        <v>1985</v>
      </c>
      <c r="I25" s="1" t="s">
        <v>81</v>
      </c>
      <c r="K25" s="1" t="s">
        <v>77</v>
      </c>
      <c r="L25" s="1" t="s">
        <v>78</v>
      </c>
      <c r="M25" s="1" t="s">
        <v>78</v>
      </c>
      <c r="N25" s="37" t="s">
        <v>956</v>
      </c>
    </row>
    <row r="26" spans="1:14" x14ac:dyDescent="0.2">
      <c r="A26" s="3" t="s">
        <v>219</v>
      </c>
      <c r="B26" s="1" t="s">
        <v>660</v>
      </c>
      <c r="C26" s="1" t="s">
        <v>717</v>
      </c>
      <c r="D26" s="46" t="s">
        <v>12</v>
      </c>
      <c r="E26" s="1" t="s">
        <v>957</v>
      </c>
      <c r="F26" s="1" t="s">
        <v>957</v>
      </c>
      <c r="G26" s="1" t="s">
        <v>165</v>
      </c>
      <c r="H26" s="1">
        <v>1978</v>
      </c>
      <c r="I26" s="1" t="s">
        <v>76</v>
      </c>
      <c r="K26" s="1" t="s">
        <v>77</v>
      </c>
      <c r="L26" s="1" t="s">
        <v>78</v>
      </c>
      <c r="M26" s="1" t="s">
        <v>78</v>
      </c>
      <c r="N26" s="37" t="s">
        <v>958</v>
      </c>
    </row>
    <row r="27" spans="1:14" x14ac:dyDescent="0.2">
      <c r="A27" s="3" t="s">
        <v>82</v>
      </c>
      <c r="B27" s="1" t="s">
        <v>84</v>
      </c>
      <c r="C27" s="1" t="s">
        <v>83</v>
      </c>
      <c r="D27" s="46" t="s">
        <v>7</v>
      </c>
      <c r="E27" s="1" t="s">
        <v>85</v>
      </c>
      <c r="F27" s="1" t="s">
        <v>85</v>
      </c>
      <c r="G27" s="1" t="s">
        <v>86</v>
      </c>
      <c r="H27" s="1">
        <v>1968</v>
      </c>
      <c r="I27" s="1" t="s">
        <v>87</v>
      </c>
      <c r="K27" s="1" t="s">
        <v>77</v>
      </c>
      <c r="L27" s="1" t="s">
        <v>78</v>
      </c>
      <c r="M27" s="1" t="s">
        <v>78</v>
      </c>
    </row>
    <row r="28" spans="1:14" x14ac:dyDescent="0.2">
      <c r="A28" s="3" t="s">
        <v>82</v>
      </c>
      <c r="B28" s="1" t="s">
        <v>448</v>
      </c>
      <c r="C28" s="1" t="s">
        <v>464</v>
      </c>
      <c r="D28" s="46" t="s">
        <v>54</v>
      </c>
      <c r="E28" s="1" t="s">
        <v>486</v>
      </c>
      <c r="F28" s="1" t="s">
        <v>639</v>
      </c>
      <c r="G28" s="1" t="s">
        <v>86</v>
      </c>
      <c r="H28" s="1">
        <v>1973</v>
      </c>
      <c r="I28" s="1" t="s">
        <v>87</v>
      </c>
      <c r="K28" s="1" t="s">
        <v>77</v>
      </c>
      <c r="L28" s="1" t="s">
        <v>78</v>
      </c>
      <c r="M28" s="1" t="s">
        <v>78</v>
      </c>
    </row>
    <row r="29" spans="1:14" x14ac:dyDescent="0.2">
      <c r="A29" s="3" t="s">
        <v>82</v>
      </c>
      <c r="B29" s="1" t="s">
        <v>447</v>
      </c>
      <c r="C29" s="1" t="s">
        <v>322</v>
      </c>
      <c r="D29" s="46" t="s">
        <v>54</v>
      </c>
      <c r="E29" s="1" t="s">
        <v>487</v>
      </c>
      <c r="F29" s="1" t="s">
        <v>487</v>
      </c>
      <c r="G29" s="1" t="s">
        <v>406</v>
      </c>
      <c r="H29" s="1">
        <v>1992</v>
      </c>
      <c r="I29" s="1" t="s">
        <v>76</v>
      </c>
      <c r="K29" s="1" t="s">
        <v>77</v>
      </c>
      <c r="L29" s="1" t="s">
        <v>78</v>
      </c>
      <c r="M29" s="1" t="s">
        <v>78</v>
      </c>
    </row>
    <row r="30" spans="1:14" x14ac:dyDescent="0.2">
      <c r="A30" s="3" t="s">
        <v>82</v>
      </c>
      <c r="B30" s="1" t="s">
        <v>73</v>
      </c>
      <c r="C30" s="1" t="s">
        <v>322</v>
      </c>
      <c r="D30" s="46" t="s">
        <v>7</v>
      </c>
      <c r="E30" s="1" t="s">
        <v>323</v>
      </c>
      <c r="F30" s="1" t="s">
        <v>128</v>
      </c>
      <c r="G30" s="1" t="s">
        <v>324</v>
      </c>
      <c r="H30" s="1">
        <v>1994</v>
      </c>
      <c r="I30" s="1" t="s">
        <v>81</v>
      </c>
      <c r="K30" s="1" t="s">
        <v>77</v>
      </c>
      <c r="L30" s="1" t="s">
        <v>78</v>
      </c>
      <c r="M30" s="1" t="s">
        <v>78</v>
      </c>
    </row>
    <row r="31" spans="1:14" s="33" customFormat="1" x14ac:dyDescent="0.2">
      <c r="A31" s="38" t="s">
        <v>194</v>
      </c>
      <c r="B31" s="2" t="s">
        <v>1070</v>
      </c>
      <c r="C31" s="2" t="s">
        <v>1071</v>
      </c>
      <c r="D31" s="2" t="s">
        <v>194</v>
      </c>
      <c r="E31" s="2" t="s">
        <v>1072</v>
      </c>
      <c r="F31" s="2" t="s">
        <v>1072</v>
      </c>
      <c r="G31" s="2" t="s">
        <v>140</v>
      </c>
      <c r="H31" s="2">
        <v>1964</v>
      </c>
      <c r="I31" s="2" t="s">
        <v>76</v>
      </c>
      <c r="J31" s="2"/>
      <c r="K31" s="2" t="s">
        <v>77</v>
      </c>
      <c r="L31" s="2" t="s">
        <v>78</v>
      </c>
      <c r="M31" s="2" t="s">
        <v>78</v>
      </c>
      <c r="N31" s="2"/>
    </row>
    <row r="32" spans="1:14" s="33" customFormat="1" x14ac:dyDescent="0.2">
      <c r="A32" s="38" t="s">
        <v>194</v>
      </c>
      <c r="B32" s="2" t="s">
        <v>1070</v>
      </c>
      <c r="C32" s="2" t="s">
        <v>1071</v>
      </c>
      <c r="D32" s="2" t="s">
        <v>194</v>
      </c>
      <c r="E32" s="2" t="s">
        <v>1072</v>
      </c>
      <c r="F32" s="2" t="s">
        <v>1072</v>
      </c>
      <c r="G32" s="2" t="s">
        <v>140</v>
      </c>
      <c r="H32" s="2">
        <v>1965</v>
      </c>
      <c r="I32" s="2" t="s">
        <v>81</v>
      </c>
      <c r="J32" s="2"/>
      <c r="K32" s="2" t="s">
        <v>77</v>
      </c>
      <c r="L32" s="2" t="s">
        <v>78</v>
      </c>
      <c r="M32" s="2" t="s">
        <v>78</v>
      </c>
      <c r="N32" s="2"/>
    </row>
    <row r="33" spans="1:14" s="33" customFormat="1" x14ac:dyDescent="0.2">
      <c r="A33" s="38" t="s">
        <v>194</v>
      </c>
      <c r="B33" s="2" t="s">
        <v>73</v>
      </c>
      <c r="C33" s="2" t="s">
        <v>1073</v>
      </c>
      <c r="D33" s="2" t="s">
        <v>194</v>
      </c>
      <c r="E33" s="2" t="s">
        <v>1072</v>
      </c>
      <c r="F33" s="2" t="s">
        <v>1072</v>
      </c>
      <c r="G33" s="2" t="s">
        <v>330</v>
      </c>
      <c r="H33" s="2">
        <v>1987</v>
      </c>
      <c r="I33" s="2" t="s">
        <v>76</v>
      </c>
      <c r="J33" s="2"/>
      <c r="K33" s="2" t="s">
        <v>77</v>
      </c>
      <c r="L33" s="2" t="s">
        <v>78</v>
      </c>
      <c r="M33" s="2" t="s">
        <v>78</v>
      </c>
      <c r="N33" s="2"/>
    </row>
    <row r="34" spans="1:14" s="33" customFormat="1" x14ac:dyDescent="0.2">
      <c r="A34" s="38" t="s">
        <v>174</v>
      </c>
      <c r="B34" s="2" t="s">
        <v>664</v>
      </c>
      <c r="C34" s="2" t="s">
        <v>1074</v>
      </c>
      <c r="D34" s="2" t="s">
        <v>1075</v>
      </c>
      <c r="E34" s="2" t="s">
        <v>1077</v>
      </c>
      <c r="F34" s="2" t="s">
        <v>1076</v>
      </c>
      <c r="G34" s="2" t="s">
        <v>1078</v>
      </c>
      <c r="H34" s="2" t="s">
        <v>33</v>
      </c>
      <c r="I34" s="2" t="s">
        <v>76</v>
      </c>
      <c r="J34" s="2"/>
      <c r="K34" s="2" t="s">
        <v>77</v>
      </c>
      <c r="L34" s="2" t="s">
        <v>78</v>
      </c>
      <c r="M34" s="2" t="s">
        <v>78</v>
      </c>
      <c r="N34" s="2"/>
    </row>
    <row r="35" spans="1:14" s="33" customFormat="1" x14ac:dyDescent="0.2">
      <c r="A35" s="38" t="s">
        <v>174</v>
      </c>
      <c r="B35" s="2" t="s">
        <v>664</v>
      </c>
      <c r="C35" s="2" t="s">
        <v>1074</v>
      </c>
      <c r="D35" s="2" t="s">
        <v>7</v>
      </c>
      <c r="E35" s="2" t="s">
        <v>97</v>
      </c>
      <c r="F35" s="2" t="s">
        <v>97</v>
      </c>
      <c r="G35" s="2" t="s">
        <v>86</v>
      </c>
      <c r="H35" s="2" t="s">
        <v>33</v>
      </c>
      <c r="I35" s="2" t="s">
        <v>87</v>
      </c>
      <c r="J35" s="2"/>
      <c r="K35" s="2" t="s">
        <v>77</v>
      </c>
      <c r="L35" s="2" t="s">
        <v>78</v>
      </c>
      <c r="M35" s="2" t="s">
        <v>78</v>
      </c>
      <c r="N35" s="2"/>
    </row>
    <row r="36" spans="1:14" s="33" customFormat="1" x14ac:dyDescent="0.2">
      <c r="A36" s="38" t="s">
        <v>174</v>
      </c>
      <c r="B36" s="2" t="s">
        <v>664</v>
      </c>
      <c r="C36" s="2" t="s">
        <v>1074</v>
      </c>
      <c r="D36" s="2" t="s">
        <v>54</v>
      </c>
      <c r="E36" s="2" t="s">
        <v>526</v>
      </c>
      <c r="F36" s="2" t="s">
        <v>526</v>
      </c>
      <c r="G36" s="2" t="s">
        <v>1079</v>
      </c>
      <c r="H36" s="2" t="s">
        <v>33</v>
      </c>
      <c r="I36" s="2" t="s">
        <v>81</v>
      </c>
      <c r="J36" s="2"/>
      <c r="K36" s="2" t="s">
        <v>77</v>
      </c>
      <c r="L36" s="2" t="s">
        <v>78</v>
      </c>
      <c r="M36" s="2" t="s">
        <v>78</v>
      </c>
      <c r="N36" s="2"/>
    </row>
    <row r="37" spans="1:14" x14ac:dyDescent="0.2">
      <c r="A37" s="3" t="s">
        <v>174</v>
      </c>
      <c r="B37" s="1" t="s">
        <v>73</v>
      </c>
      <c r="C37" s="1" t="s">
        <v>175</v>
      </c>
      <c r="D37" s="46" t="s">
        <v>7</v>
      </c>
      <c r="E37" s="1" t="s">
        <v>103</v>
      </c>
      <c r="F37" s="1" t="s">
        <v>365</v>
      </c>
      <c r="G37" s="1" t="s">
        <v>116</v>
      </c>
      <c r="H37" s="1">
        <v>1986</v>
      </c>
      <c r="I37" s="1" t="s">
        <v>76</v>
      </c>
      <c r="K37" s="1" t="s">
        <v>102</v>
      </c>
      <c r="L37" s="1" t="s">
        <v>78</v>
      </c>
      <c r="M37" s="1" t="s">
        <v>78</v>
      </c>
    </row>
    <row r="38" spans="1:14" x14ac:dyDescent="0.2">
      <c r="A38" s="3" t="s">
        <v>221</v>
      </c>
      <c r="B38" s="1" t="s">
        <v>449</v>
      </c>
      <c r="C38" s="1" t="s">
        <v>719</v>
      </c>
      <c r="D38" s="46" t="s">
        <v>221</v>
      </c>
      <c r="E38" s="1" t="s">
        <v>1081</v>
      </c>
      <c r="F38" s="1" t="s">
        <v>1080</v>
      </c>
      <c r="G38" s="1" t="s">
        <v>120</v>
      </c>
      <c r="H38" s="1">
        <v>1975</v>
      </c>
      <c r="I38" s="1" t="s">
        <v>76</v>
      </c>
      <c r="K38" s="1" t="s">
        <v>77</v>
      </c>
      <c r="L38" s="1" t="s">
        <v>78</v>
      </c>
      <c r="M38" s="1" t="s">
        <v>78</v>
      </c>
    </row>
    <row r="39" spans="1:14" x14ac:dyDescent="0.2">
      <c r="A39" s="42" t="s">
        <v>221</v>
      </c>
      <c r="B39" s="11" t="s">
        <v>449</v>
      </c>
      <c r="C39" s="11" t="s">
        <v>719</v>
      </c>
      <c r="D39" s="47" t="s">
        <v>221</v>
      </c>
      <c r="E39" s="11" t="s">
        <v>1082</v>
      </c>
      <c r="F39" s="11" t="s">
        <v>1082</v>
      </c>
      <c r="G39" s="11" t="s">
        <v>165</v>
      </c>
      <c r="H39" s="11">
        <v>1985</v>
      </c>
      <c r="I39" s="11" t="s">
        <v>81</v>
      </c>
      <c r="K39" s="1" t="s">
        <v>77</v>
      </c>
      <c r="L39" s="1" t="s">
        <v>154</v>
      </c>
      <c r="M39" s="1" t="s">
        <v>78</v>
      </c>
    </row>
    <row r="40" spans="1:14" x14ac:dyDescent="0.2">
      <c r="A40" s="42" t="s">
        <v>221</v>
      </c>
      <c r="B40" s="11" t="s">
        <v>660</v>
      </c>
      <c r="C40" s="11" t="s">
        <v>720</v>
      </c>
      <c r="D40" s="47" t="s">
        <v>221</v>
      </c>
      <c r="E40" s="11" t="s">
        <v>1085</v>
      </c>
      <c r="F40" s="11" t="s">
        <v>1083</v>
      </c>
      <c r="G40" s="11" t="s">
        <v>165</v>
      </c>
      <c r="H40" s="11">
        <v>2002</v>
      </c>
      <c r="I40" s="11" t="s">
        <v>76</v>
      </c>
      <c r="J40" s="11"/>
      <c r="K40" s="1" t="s">
        <v>77</v>
      </c>
      <c r="L40" s="1" t="s">
        <v>154</v>
      </c>
      <c r="M40" s="1" t="s">
        <v>78</v>
      </c>
    </row>
    <row r="41" spans="1:14" x14ac:dyDescent="0.2">
      <c r="A41" s="42" t="s">
        <v>221</v>
      </c>
      <c r="B41" s="11" t="s">
        <v>660</v>
      </c>
      <c r="C41" s="11" t="s">
        <v>720</v>
      </c>
      <c r="D41" s="47" t="s">
        <v>221</v>
      </c>
      <c r="E41" s="11" t="s">
        <v>1084</v>
      </c>
      <c r="F41" s="11" t="s">
        <v>1084</v>
      </c>
      <c r="G41" s="11" t="s">
        <v>1086</v>
      </c>
      <c r="H41" s="11">
        <v>2009</v>
      </c>
      <c r="I41" s="11" t="s">
        <v>81</v>
      </c>
      <c r="K41" s="1" t="s">
        <v>77</v>
      </c>
      <c r="L41" s="1" t="s">
        <v>154</v>
      </c>
      <c r="M41" s="1" t="s">
        <v>78</v>
      </c>
    </row>
    <row r="42" spans="1:14" x14ac:dyDescent="0.2">
      <c r="A42" s="3" t="s">
        <v>13</v>
      </c>
      <c r="B42" s="1" t="s">
        <v>84</v>
      </c>
      <c r="C42" s="1" t="s">
        <v>88</v>
      </c>
      <c r="D42" s="46" t="s">
        <v>13</v>
      </c>
      <c r="E42" s="1" t="s">
        <v>1087</v>
      </c>
      <c r="F42" s="1" t="s">
        <v>1087</v>
      </c>
      <c r="G42" s="1" t="s">
        <v>86</v>
      </c>
      <c r="H42" s="1">
        <v>1981</v>
      </c>
      <c r="I42" s="1" t="s">
        <v>87</v>
      </c>
      <c r="K42" s="1" t="s">
        <v>77</v>
      </c>
      <c r="L42" s="1" t="s">
        <v>78</v>
      </c>
      <c r="M42" s="1" t="s">
        <v>78</v>
      </c>
    </row>
    <row r="43" spans="1:14" x14ac:dyDescent="0.2">
      <c r="A43" s="3" t="s">
        <v>13</v>
      </c>
      <c r="B43" s="1" t="s">
        <v>84</v>
      </c>
      <c r="C43" s="1" t="s">
        <v>88</v>
      </c>
      <c r="D43" s="46" t="s">
        <v>7</v>
      </c>
      <c r="E43" s="1" t="s">
        <v>89</v>
      </c>
      <c r="F43" s="1" t="s">
        <v>328</v>
      </c>
      <c r="G43" s="1" t="s">
        <v>90</v>
      </c>
      <c r="H43" s="1" t="s">
        <v>91</v>
      </c>
      <c r="I43" s="1" t="s">
        <v>76</v>
      </c>
      <c r="K43" s="1" t="s">
        <v>77</v>
      </c>
      <c r="L43" s="1" t="s">
        <v>78</v>
      </c>
      <c r="M43" s="1" t="s">
        <v>78</v>
      </c>
    </row>
    <row r="44" spans="1:14" x14ac:dyDescent="0.2">
      <c r="A44" s="1" t="s">
        <v>13</v>
      </c>
      <c r="B44" s="1" t="s">
        <v>448</v>
      </c>
      <c r="C44" s="1" t="s">
        <v>88</v>
      </c>
      <c r="D44" s="46" t="s">
        <v>54</v>
      </c>
      <c r="E44" s="1" t="s">
        <v>488</v>
      </c>
      <c r="F44" s="1" t="s">
        <v>488</v>
      </c>
      <c r="G44" s="1" t="s">
        <v>140</v>
      </c>
      <c r="H44" s="1">
        <v>1985</v>
      </c>
      <c r="I44" s="1" t="s">
        <v>81</v>
      </c>
      <c r="K44" s="1" t="s">
        <v>77</v>
      </c>
      <c r="L44" s="1" t="s">
        <v>78</v>
      </c>
      <c r="M44" s="1" t="s">
        <v>78</v>
      </c>
    </row>
    <row r="45" spans="1:14" ht="16" x14ac:dyDescent="0.2">
      <c r="A45" s="1" t="s">
        <v>13</v>
      </c>
      <c r="B45" s="9" t="s">
        <v>660</v>
      </c>
      <c r="C45" s="9" t="s">
        <v>721</v>
      </c>
      <c r="D45" s="46" t="s">
        <v>13</v>
      </c>
      <c r="E45" s="1" t="s">
        <v>1088</v>
      </c>
      <c r="F45" s="1" t="s">
        <v>1088</v>
      </c>
      <c r="G45" s="1" t="s">
        <v>120</v>
      </c>
      <c r="H45" s="1">
        <v>1995</v>
      </c>
      <c r="I45" s="1" t="s">
        <v>76</v>
      </c>
      <c r="K45" s="1" t="s">
        <v>77</v>
      </c>
      <c r="L45" s="1" t="s">
        <v>78</v>
      </c>
      <c r="M45" s="1" t="s">
        <v>78</v>
      </c>
    </row>
    <row r="46" spans="1:14" x14ac:dyDescent="0.2">
      <c r="A46" s="3" t="s">
        <v>222</v>
      </c>
      <c r="B46" s="1" t="s">
        <v>73</v>
      </c>
      <c r="C46" s="12" t="s">
        <v>465</v>
      </c>
      <c r="D46" s="46" t="s">
        <v>222</v>
      </c>
      <c r="E46" s="1" t="s">
        <v>1089</v>
      </c>
      <c r="F46" s="1" t="s">
        <v>1089</v>
      </c>
      <c r="G46" s="1" t="s">
        <v>436</v>
      </c>
      <c r="H46" s="1">
        <v>1980</v>
      </c>
      <c r="I46" s="1" t="s">
        <v>76</v>
      </c>
      <c r="K46" s="1" t="s">
        <v>77</v>
      </c>
      <c r="L46" s="1" t="s">
        <v>78</v>
      </c>
      <c r="M46" s="1" t="s">
        <v>78</v>
      </c>
    </row>
    <row r="47" spans="1:14" x14ac:dyDescent="0.2">
      <c r="A47" s="3" t="s">
        <v>222</v>
      </c>
      <c r="B47" s="1" t="s">
        <v>73</v>
      </c>
      <c r="C47" s="12" t="s">
        <v>465</v>
      </c>
      <c r="D47" s="46" t="s">
        <v>54</v>
      </c>
      <c r="E47" s="1" t="s">
        <v>489</v>
      </c>
      <c r="F47" s="1" t="s">
        <v>489</v>
      </c>
      <c r="G47" s="1" t="s">
        <v>436</v>
      </c>
      <c r="H47" s="1">
        <v>1985</v>
      </c>
      <c r="I47" s="1" t="s">
        <v>81</v>
      </c>
      <c r="K47" s="1" t="s">
        <v>77</v>
      </c>
      <c r="L47" s="1" t="s">
        <v>78</v>
      </c>
      <c r="M47" s="1" t="s">
        <v>78</v>
      </c>
      <c r="N47" s="37" t="s">
        <v>490</v>
      </c>
    </row>
    <row r="48" spans="1:14" s="33" customFormat="1" x14ac:dyDescent="0.2">
      <c r="A48" s="2" t="s">
        <v>223</v>
      </c>
      <c r="B48" s="2" t="s">
        <v>449</v>
      </c>
      <c r="C48" s="2" t="s">
        <v>1090</v>
      </c>
      <c r="D48" s="2" t="s">
        <v>5</v>
      </c>
      <c r="E48" s="2" t="s">
        <v>1091</v>
      </c>
      <c r="F48" s="2" t="s">
        <v>1091</v>
      </c>
      <c r="G48" s="2" t="s">
        <v>80</v>
      </c>
      <c r="H48" s="2">
        <v>1999</v>
      </c>
      <c r="I48" s="2" t="s">
        <v>76</v>
      </c>
      <c r="J48" s="2"/>
      <c r="K48" s="2" t="s">
        <v>77</v>
      </c>
      <c r="L48" s="2" t="s">
        <v>78</v>
      </c>
      <c r="M48" s="2" t="s">
        <v>78</v>
      </c>
      <c r="N48" s="2"/>
    </row>
    <row r="49" spans="1:14" s="33" customFormat="1" x14ac:dyDescent="0.2">
      <c r="A49" s="49" t="s">
        <v>223</v>
      </c>
      <c r="B49" s="49" t="s">
        <v>449</v>
      </c>
      <c r="C49" s="49" t="s">
        <v>1090</v>
      </c>
      <c r="D49" s="49" t="s">
        <v>54</v>
      </c>
      <c r="E49" s="49" t="s">
        <v>401</v>
      </c>
      <c r="F49" s="49" t="s">
        <v>385</v>
      </c>
      <c r="G49" s="49" t="s">
        <v>436</v>
      </c>
      <c r="H49" s="49">
        <v>2015</v>
      </c>
      <c r="I49" s="49" t="s">
        <v>81</v>
      </c>
      <c r="J49" s="2"/>
      <c r="K49" s="2" t="s">
        <v>77</v>
      </c>
      <c r="L49" s="2" t="s">
        <v>154</v>
      </c>
      <c r="M49" s="2" t="s">
        <v>78</v>
      </c>
      <c r="N49" s="34" t="s">
        <v>1092</v>
      </c>
    </row>
    <row r="50" spans="1:14" x14ac:dyDescent="0.2">
      <c r="A50" s="3" t="s">
        <v>92</v>
      </c>
      <c r="B50" s="1" t="s">
        <v>84</v>
      </c>
      <c r="C50" s="1" t="s">
        <v>93</v>
      </c>
      <c r="D50" s="46" t="s">
        <v>7</v>
      </c>
      <c r="E50" s="1" t="s">
        <v>94</v>
      </c>
      <c r="F50" s="1" t="s">
        <v>328</v>
      </c>
      <c r="G50" s="1" t="s">
        <v>95</v>
      </c>
      <c r="H50" s="1">
        <v>2000</v>
      </c>
      <c r="I50" s="1" t="s">
        <v>76</v>
      </c>
      <c r="K50" s="1" t="s">
        <v>77</v>
      </c>
      <c r="L50" s="1" t="s">
        <v>78</v>
      </c>
      <c r="M50" s="1" t="s">
        <v>78</v>
      </c>
    </row>
    <row r="51" spans="1:14" x14ac:dyDescent="0.2">
      <c r="A51" s="3" t="s">
        <v>92</v>
      </c>
      <c r="B51" s="1" t="s">
        <v>448</v>
      </c>
      <c r="C51" s="1" t="s">
        <v>93</v>
      </c>
      <c r="D51" s="46" t="s">
        <v>54</v>
      </c>
      <c r="E51" s="1" t="s">
        <v>491</v>
      </c>
      <c r="F51" s="1" t="s">
        <v>640</v>
      </c>
      <c r="G51" s="1" t="s">
        <v>33</v>
      </c>
      <c r="H51" s="1">
        <v>2001</v>
      </c>
      <c r="I51" s="1" t="s">
        <v>76</v>
      </c>
      <c r="K51" s="1" t="s">
        <v>77</v>
      </c>
      <c r="L51" s="1" t="s">
        <v>78</v>
      </c>
      <c r="M51" s="1" t="s">
        <v>78</v>
      </c>
      <c r="N51" s="37" t="s">
        <v>492</v>
      </c>
    </row>
    <row r="52" spans="1:14" x14ac:dyDescent="0.2">
      <c r="A52" s="3" t="s">
        <v>92</v>
      </c>
      <c r="B52" s="1" t="s">
        <v>448</v>
      </c>
      <c r="C52" s="1" t="s">
        <v>93</v>
      </c>
      <c r="D52" s="46" t="s">
        <v>16</v>
      </c>
      <c r="E52" s="1" t="s">
        <v>1095</v>
      </c>
      <c r="F52" s="1" t="s">
        <v>1097</v>
      </c>
      <c r="G52" s="1" t="s">
        <v>1096</v>
      </c>
      <c r="H52" s="1">
        <v>2005</v>
      </c>
      <c r="I52" s="1" t="s">
        <v>81</v>
      </c>
      <c r="K52" s="1" t="s">
        <v>77</v>
      </c>
      <c r="L52" s="1" t="s">
        <v>78</v>
      </c>
      <c r="M52" s="1" t="s">
        <v>78</v>
      </c>
      <c r="N52" s="37"/>
    </row>
    <row r="53" spans="1:14" x14ac:dyDescent="0.2">
      <c r="A53" s="3" t="s">
        <v>92</v>
      </c>
      <c r="B53" s="1" t="s">
        <v>447</v>
      </c>
      <c r="C53" s="1" t="s">
        <v>466</v>
      </c>
      <c r="D53" s="46" t="s">
        <v>54</v>
      </c>
      <c r="E53" s="1" t="s">
        <v>493</v>
      </c>
      <c r="F53" s="1" t="s">
        <v>641</v>
      </c>
      <c r="G53" s="1" t="s">
        <v>494</v>
      </c>
      <c r="H53" s="1">
        <v>1990</v>
      </c>
      <c r="I53" s="1" t="s">
        <v>76</v>
      </c>
      <c r="K53" s="1" t="s">
        <v>77</v>
      </c>
      <c r="L53" s="1" t="s">
        <v>78</v>
      </c>
      <c r="M53" s="1" t="s">
        <v>78</v>
      </c>
    </row>
    <row r="54" spans="1:14" x14ac:dyDescent="0.2">
      <c r="A54" s="3" t="s">
        <v>92</v>
      </c>
      <c r="B54" s="1" t="s">
        <v>447</v>
      </c>
      <c r="C54" s="1" t="s">
        <v>466</v>
      </c>
      <c r="D54" s="46" t="s">
        <v>54</v>
      </c>
      <c r="E54" s="1" t="s">
        <v>495</v>
      </c>
      <c r="F54" s="1" t="s">
        <v>385</v>
      </c>
      <c r="G54" s="1" t="s">
        <v>406</v>
      </c>
      <c r="H54" s="1">
        <v>2004</v>
      </c>
      <c r="I54" s="1" t="s">
        <v>81</v>
      </c>
      <c r="K54" s="1" t="s">
        <v>77</v>
      </c>
      <c r="L54" s="1" t="s">
        <v>78</v>
      </c>
      <c r="M54" s="1" t="s">
        <v>78</v>
      </c>
    </row>
    <row r="55" spans="1:14" s="33" customFormat="1" x14ac:dyDescent="0.2">
      <c r="A55" s="38" t="s">
        <v>212</v>
      </c>
      <c r="B55" s="2" t="s">
        <v>96</v>
      </c>
      <c r="C55" s="2" t="s">
        <v>1098</v>
      </c>
      <c r="D55" s="2" t="s">
        <v>54</v>
      </c>
      <c r="E55" s="2" t="s">
        <v>1099</v>
      </c>
      <c r="F55" s="2" t="s">
        <v>487</v>
      </c>
      <c r="G55" s="2" t="s">
        <v>330</v>
      </c>
      <c r="H55" s="2" t="s">
        <v>33</v>
      </c>
      <c r="I55" s="2" t="s">
        <v>76</v>
      </c>
      <c r="J55" s="2"/>
      <c r="K55" s="2" t="s">
        <v>77</v>
      </c>
      <c r="L55" s="2" t="s">
        <v>78</v>
      </c>
      <c r="M55" s="2" t="s">
        <v>78</v>
      </c>
      <c r="N55" s="2"/>
    </row>
    <row r="56" spans="1:14" s="33" customFormat="1" x14ac:dyDescent="0.2">
      <c r="A56" s="38" t="s">
        <v>212</v>
      </c>
      <c r="B56" s="2" t="s">
        <v>96</v>
      </c>
      <c r="C56" s="2" t="s">
        <v>1098</v>
      </c>
      <c r="D56" s="2" t="s">
        <v>54</v>
      </c>
      <c r="E56" s="2" t="s">
        <v>487</v>
      </c>
      <c r="F56" s="2" t="s">
        <v>487</v>
      </c>
      <c r="G56" s="2" t="s">
        <v>1100</v>
      </c>
      <c r="H56" s="2" t="s">
        <v>33</v>
      </c>
      <c r="I56" s="2" t="s">
        <v>81</v>
      </c>
      <c r="J56" s="2"/>
      <c r="K56" s="2" t="s">
        <v>77</v>
      </c>
      <c r="L56" s="2" t="s">
        <v>78</v>
      </c>
      <c r="M56" s="2" t="s">
        <v>78</v>
      </c>
      <c r="N56" s="2"/>
    </row>
    <row r="57" spans="1:14" s="33" customFormat="1" x14ac:dyDescent="0.2">
      <c r="A57" s="38" t="s">
        <v>224</v>
      </c>
      <c r="B57" s="2" t="s">
        <v>1101</v>
      </c>
      <c r="C57" s="2" t="s">
        <v>1104</v>
      </c>
      <c r="D57" s="2" t="s">
        <v>54</v>
      </c>
      <c r="E57" s="2" t="s">
        <v>1102</v>
      </c>
      <c r="F57" s="2" t="s">
        <v>1102</v>
      </c>
      <c r="G57" s="2" t="s">
        <v>1103</v>
      </c>
      <c r="H57" s="2">
        <v>1993</v>
      </c>
      <c r="I57" s="2" t="s">
        <v>76</v>
      </c>
      <c r="J57" s="2"/>
      <c r="K57" s="2" t="s">
        <v>77</v>
      </c>
      <c r="L57" s="2" t="s">
        <v>78</v>
      </c>
      <c r="M57" s="2" t="s">
        <v>78</v>
      </c>
      <c r="N57" s="34" t="s">
        <v>1106</v>
      </c>
    </row>
    <row r="58" spans="1:14" s="33" customFormat="1" x14ac:dyDescent="0.2">
      <c r="A58" s="38" t="s">
        <v>224</v>
      </c>
      <c r="B58" s="2" t="s">
        <v>1101</v>
      </c>
      <c r="C58" s="2" t="s">
        <v>1104</v>
      </c>
      <c r="D58" s="2" t="s">
        <v>54</v>
      </c>
      <c r="E58" s="2" t="s">
        <v>1102</v>
      </c>
      <c r="F58" s="2" t="s">
        <v>1102</v>
      </c>
      <c r="G58" s="2" t="s">
        <v>533</v>
      </c>
      <c r="H58" s="2">
        <v>1995</v>
      </c>
      <c r="I58" s="2" t="s">
        <v>81</v>
      </c>
      <c r="J58" s="2"/>
      <c r="K58" s="2" t="s">
        <v>77</v>
      </c>
      <c r="L58" s="2" t="s">
        <v>78</v>
      </c>
      <c r="M58" s="2" t="s">
        <v>78</v>
      </c>
      <c r="N58" s="34" t="s">
        <v>1106</v>
      </c>
    </row>
    <row r="59" spans="1:14" s="33" customFormat="1" x14ac:dyDescent="0.2">
      <c r="A59" s="38" t="s">
        <v>224</v>
      </c>
      <c r="B59" s="2" t="s">
        <v>1101</v>
      </c>
      <c r="C59" s="2" t="s">
        <v>1104</v>
      </c>
      <c r="D59" s="2" t="s">
        <v>54</v>
      </c>
      <c r="E59" s="2" t="s">
        <v>553</v>
      </c>
      <c r="F59" s="2" t="s">
        <v>648</v>
      </c>
      <c r="G59" s="2" t="s">
        <v>1105</v>
      </c>
      <c r="H59" s="2">
        <v>2017</v>
      </c>
      <c r="I59" s="2" t="s">
        <v>81</v>
      </c>
      <c r="J59" s="2"/>
      <c r="K59" s="2" t="s">
        <v>77</v>
      </c>
      <c r="L59" s="2" t="s">
        <v>78</v>
      </c>
      <c r="M59" s="2" t="s">
        <v>78</v>
      </c>
      <c r="N59" s="34" t="s">
        <v>1106</v>
      </c>
    </row>
    <row r="60" spans="1:14" x14ac:dyDescent="0.2">
      <c r="A60" s="3" t="s">
        <v>224</v>
      </c>
      <c r="B60" s="1" t="s">
        <v>1109</v>
      </c>
      <c r="C60" s="1" t="s">
        <v>1111</v>
      </c>
      <c r="D60" s="46" t="s">
        <v>224</v>
      </c>
      <c r="E60" s="1" t="s">
        <v>1114</v>
      </c>
      <c r="F60" s="1" t="s">
        <v>1114</v>
      </c>
      <c r="G60" s="1" t="s">
        <v>1116</v>
      </c>
      <c r="H60" s="1">
        <v>1998</v>
      </c>
      <c r="I60" s="1" t="s">
        <v>76</v>
      </c>
      <c r="K60" s="1" t="s">
        <v>77</v>
      </c>
      <c r="L60" s="1" t="s">
        <v>78</v>
      </c>
      <c r="M60" s="1" t="s">
        <v>78</v>
      </c>
      <c r="N60" s="37"/>
    </row>
    <row r="61" spans="1:14" x14ac:dyDescent="0.2">
      <c r="A61" s="3" t="s">
        <v>224</v>
      </c>
      <c r="B61" s="1" t="s">
        <v>1109</v>
      </c>
      <c r="C61" s="1" t="s">
        <v>1111</v>
      </c>
      <c r="D61" s="46" t="s">
        <v>224</v>
      </c>
      <c r="E61" s="1" t="s">
        <v>1122</v>
      </c>
      <c r="F61" s="1" t="s">
        <v>1115</v>
      </c>
      <c r="G61" s="1" t="s">
        <v>120</v>
      </c>
      <c r="H61" s="1">
        <v>2004</v>
      </c>
      <c r="I61" s="1" t="s">
        <v>81</v>
      </c>
      <c r="K61" s="1" t="s">
        <v>77</v>
      </c>
      <c r="L61" s="1" t="s">
        <v>78</v>
      </c>
      <c r="M61" s="1" t="s">
        <v>78</v>
      </c>
      <c r="N61" s="37"/>
    </row>
    <row r="62" spans="1:14" x14ac:dyDescent="0.2">
      <c r="A62" s="3" t="s">
        <v>224</v>
      </c>
      <c r="B62" s="1" t="s">
        <v>1110</v>
      </c>
      <c r="C62" s="1" t="s">
        <v>1113</v>
      </c>
      <c r="D62" s="46" t="s">
        <v>224</v>
      </c>
      <c r="E62" s="1" t="s">
        <v>1122</v>
      </c>
      <c r="F62" s="1" t="s">
        <v>1115</v>
      </c>
      <c r="G62" s="1" t="s">
        <v>1119</v>
      </c>
      <c r="H62" s="1" t="s">
        <v>33</v>
      </c>
      <c r="I62" s="1" t="s">
        <v>76</v>
      </c>
      <c r="K62" s="1" t="s">
        <v>102</v>
      </c>
      <c r="L62" s="1" t="s">
        <v>78</v>
      </c>
      <c r="M62" s="1" t="s">
        <v>78</v>
      </c>
      <c r="N62" s="37"/>
    </row>
    <row r="63" spans="1:14" x14ac:dyDescent="0.2">
      <c r="A63" s="3" t="s">
        <v>224</v>
      </c>
      <c r="B63" s="1" t="s">
        <v>1110</v>
      </c>
      <c r="C63" s="1" t="s">
        <v>1113</v>
      </c>
      <c r="D63" s="46" t="s">
        <v>224</v>
      </c>
      <c r="E63" s="1" t="s">
        <v>1117</v>
      </c>
      <c r="F63" s="1" t="s">
        <v>1118</v>
      </c>
      <c r="G63" s="1" t="s">
        <v>1119</v>
      </c>
      <c r="H63" s="1">
        <v>1995</v>
      </c>
      <c r="I63" s="1" t="s">
        <v>76</v>
      </c>
      <c r="K63" s="1" t="s">
        <v>102</v>
      </c>
      <c r="L63" s="1" t="s">
        <v>78</v>
      </c>
      <c r="M63" s="1" t="s">
        <v>78</v>
      </c>
      <c r="N63" s="37"/>
    </row>
    <row r="64" spans="1:14" x14ac:dyDescent="0.2">
      <c r="A64" s="3" t="s">
        <v>224</v>
      </c>
      <c r="B64" s="1" t="s">
        <v>1110</v>
      </c>
      <c r="C64" s="1" t="s">
        <v>1113</v>
      </c>
      <c r="D64" s="46" t="s">
        <v>224</v>
      </c>
      <c r="E64" s="1" t="s">
        <v>1121</v>
      </c>
      <c r="F64" s="1" t="s">
        <v>1118</v>
      </c>
      <c r="G64" s="1" t="s">
        <v>1120</v>
      </c>
      <c r="H64" s="1">
        <v>2006</v>
      </c>
      <c r="I64" s="1" t="s">
        <v>81</v>
      </c>
      <c r="K64" s="1" t="s">
        <v>102</v>
      </c>
      <c r="L64" s="1" t="s">
        <v>78</v>
      </c>
      <c r="M64" s="1" t="s">
        <v>78</v>
      </c>
      <c r="N64" s="37"/>
    </row>
    <row r="65" spans="1:14" x14ac:dyDescent="0.2">
      <c r="A65" s="3" t="s">
        <v>224</v>
      </c>
      <c r="B65" s="1" t="s">
        <v>1110</v>
      </c>
      <c r="C65" s="1" t="s">
        <v>1112</v>
      </c>
      <c r="D65" s="46" t="s">
        <v>224</v>
      </c>
      <c r="E65" s="1" t="s">
        <v>1121</v>
      </c>
      <c r="F65" s="1" t="s">
        <v>1115</v>
      </c>
      <c r="G65" s="1" t="s">
        <v>116</v>
      </c>
      <c r="H65" s="1">
        <v>1988</v>
      </c>
      <c r="I65" s="1" t="s">
        <v>76</v>
      </c>
      <c r="K65" s="1" t="s">
        <v>77</v>
      </c>
      <c r="L65" s="1" t="s">
        <v>78</v>
      </c>
      <c r="M65" s="1" t="s">
        <v>78</v>
      </c>
      <c r="N65" s="37"/>
    </row>
    <row r="66" spans="1:14" x14ac:dyDescent="0.2">
      <c r="A66" s="3" t="s">
        <v>224</v>
      </c>
      <c r="B66" s="1" t="s">
        <v>666</v>
      </c>
      <c r="C66" s="1" t="s">
        <v>723</v>
      </c>
      <c r="D66" s="46" t="s">
        <v>224</v>
      </c>
      <c r="E66" s="1" t="s">
        <v>1121</v>
      </c>
      <c r="F66" s="1" t="s">
        <v>1118</v>
      </c>
      <c r="G66" s="1" t="s">
        <v>116</v>
      </c>
      <c r="H66" s="1">
        <v>1984</v>
      </c>
      <c r="I66" s="1" t="s">
        <v>76</v>
      </c>
      <c r="K66" s="1" t="s">
        <v>102</v>
      </c>
      <c r="L66" s="1" t="s">
        <v>78</v>
      </c>
      <c r="M66" s="1" t="s">
        <v>78</v>
      </c>
      <c r="N66" s="37"/>
    </row>
    <row r="67" spans="1:14" x14ac:dyDescent="0.2">
      <c r="A67" s="3" t="s">
        <v>225</v>
      </c>
      <c r="B67" s="1" t="s">
        <v>96</v>
      </c>
      <c r="C67" s="1" t="s">
        <v>376</v>
      </c>
      <c r="D67" s="46" t="s">
        <v>225</v>
      </c>
      <c r="E67" s="1" t="s">
        <v>1123</v>
      </c>
      <c r="F67" s="1" t="s">
        <v>1123</v>
      </c>
      <c r="G67" s="1" t="s">
        <v>116</v>
      </c>
      <c r="H67" s="1">
        <v>1993</v>
      </c>
      <c r="I67" s="1" t="s">
        <v>76</v>
      </c>
      <c r="K67" s="1" t="s">
        <v>77</v>
      </c>
      <c r="L67" s="1" t="s">
        <v>78</v>
      </c>
      <c r="M67" s="1" t="s">
        <v>78</v>
      </c>
      <c r="N67" s="37"/>
    </row>
    <row r="68" spans="1:14" x14ac:dyDescent="0.2">
      <c r="A68" s="3" t="s">
        <v>225</v>
      </c>
      <c r="B68" s="1" t="s">
        <v>96</v>
      </c>
      <c r="C68" s="1" t="s">
        <v>376</v>
      </c>
      <c r="D68" s="46" t="s">
        <v>54</v>
      </c>
      <c r="E68" s="1" t="s">
        <v>377</v>
      </c>
      <c r="F68" s="1" t="s">
        <v>385</v>
      </c>
      <c r="G68" s="1" t="s">
        <v>116</v>
      </c>
      <c r="H68" s="1">
        <v>1995</v>
      </c>
      <c r="I68" s="1" t="s">
        <v>81</v>
      </c>
      <c r="K68" s="1" t="s">
        <v>77</v>
      </c>
      <c r="L68" s="1" t="s">
        <v>78</v>
      </c>
      <c r="M68" s="1" t="s">
        <v>78</v>
      </c>
      <c r="N68" s="37" t="s">
        <v>379</v>
      </c>
    </row>
    <row r="69" spans="1:14" x14ac:dyDescent="0.2">
      <c r="A69" s="3" t="s">
        <v>98</v>
      </c>
      <c r="B69" s="1" t="s">
        <v>100</v>
      </c>
      <c r="C69" s="1" t="s">
        <v>99</v>
      </c>
      <c r="D69" s="46" t="s">
        <v>7</v>
      </c>
      <c r="E69" s="1" t="s">
        <v>97</v>
      </c>
      <c r="F69" s="1" t="s">
        <v>97</v>
      </c>
      <c r="G69" s="1" t="s">
        <v>86</v>
      </c>
      <c r="H69" s="1">
        <v>1968</v>
      </c>
      <c r="I69" s="1" t="s">
        <v>87</v>
      </c>
      <c r="K69" s="1" t="s">
        <v>77</v>
      </c>
      <c r="L69" s="1" t="s">
        <v>78</v>
      </c>
      <c r="M69" s="1" t="s">
        <v>78</v>
      </c>
    </row>
    <row r="70" spans="1:14" s="33" customFormat="1" x14ac:dyDescent="0.2">
      <c r="A70" s="38" t="s">
        <v>226</v>
      </c>
      <c r="B70" s="2" t="s">
        <v>449</v>
      </c>
      <c r="C70" s="2" t="s">
        <v>1124</v>
      </c>
      <c r="D70" s="2" t="s">
        <v>226</v>
      </c>
      <c r="E70" s="2" t="s">
        <v>1126</v>
      </c>
      <c r="F70" s="2" t="s">
        <v>1126</v>
      </c>
      <c r="G70" s="2" t="s">
        <v>1125</v>
      </c>
      <c r="H70" s="2">
        <v>1989</v>
      </c>
      <c r="I70" s="2" t="s">
        <v>76</v>
      </c>
      <c r="J70" s="2"/>
      <c r="K70" s="2" t="s">
        <v>102</v>
      </c>
      <c r="L70" s="2" t="s">
        <v>78</v>
      </c>
      <c r="M70" s="2" t="s">
        <v>78</v>
      </c>
      <c r="N70" s="2"/>
    </row>
    <row r="71" spans="1:14" s="33" customFormat="1" x14ac:dyDescent="0.2">
      <c r="A71" s="38" t="s">
        <v>226</v>
      </c>
      <c r="B71" s="2" t="s">
        <v>449</v>
      </c>
      <c r="C71" s="2" t="s">
        <v>1124</v>
      </c>
      <c r="D71" s="2" t="s">
        <v>5</v>
      </c>
      <c r="E71" s="2" t="s">
        <v>908</v>
      </c>
      <c r="F71" s="2" t="s">
        <v>908</v>
      </c>
      <c r="G71" s="2" t="s">
        <v>1127</v>
      </c>
      <c r="H71" s="2">
        <v>2007</v>
      </c>
      <c r="I71" s="2" t="s">
        <v>81</v>
      </c>
      <c r="J71" s="2"/>
      <c r="K71" s="2" t="s">
        <v>102</v>
      </c>
      <c r="L71" s="2" t="s">
        <v>78</v>
      </c>
      <c r="M71" s="2" t="s">
        <v>78</v>
      </c>
      <c r="N71" s="2"/>
    </row>
    <row r="72" spans="1:14" s="33" customFormat="1" x14ac:dyDescent="0.2">
      <c r="A72" s="38" t="s">
        <v>226</v>
      </c>
      <c r="B72" s="2" t="s">
        <v>73</v>
      </c>
      <c r="C72" s="2" t="s">
        <v>467</v>
      </c>
      <c r="D72" s="2" t="s">
        <v>226</v>
      </c>
      <c r="E72" s="2" t="s">
        <v>1802</v>
      </c>
      <c r="F72" s="2" t="s">
        <v>1802</v>
      </c>
      <c r="G72" s="2" t="s">
        <v>86</v>
      </c>
      <c r="H72" s="2">
        <v>1987</v>
      </c>
      <c r="I72" s="2" t="s">
        <v>87</v>
      </c>
      <c r="J72" s="2"/>
      <c r="K72" s="2" t="s">
        <v>77</v>
      </c>
      <c r="L72" s="2" t="s">
        <v>78</v>
      </c>
      <c r="M72" s="2" t="s">
        <v>78</v>
      </c>
      <c r="N72" s="2"/>
    </row>
    <row r="73" spans="1:14" s="33" customFormat="1" x14ac:dyDescent="0.2">
      <c r="A73" s="38" t="s">
        <v>226</v>
      </c>
      <c r="B73" s="2" t="s">
        <v>73</v>
      </c>
      <c r="C73" s="2" t="s">
        <v>467</v>
      </c>
      <c r="D73" s="2" t="s">
        <v>54</v>
      </c>
      <c r="E73" s="2" t="s">
        <v>496</v>
      </c>
      <c r="F73" s="2" t="s">
        <v>642</v>
      </c>
      <c r="G73" s="2" t="s">
        <v>86</v>
      </c>
      <c r="H73" s="2">
        <v>1992</v>
      </c>
      <c r="I73" s="2" t="s">
        <v>87</v>
      </c>
      <c r="J73" s="2"/>
      <c r="K73" s="2" t="s">
        <v>77</v>
      </c>
      <c r="L73" s="2" t="s">
        <v>78</v>
      </c>
      <c r="M73" s="2" t="s">
        <v>78</v>
      </c>
      <c r="N73" s="2"/>
    </row>
    <row r="74" spans="1:14" s="33" customFormat="1" x14ac:dyDescent="0.2">
      <c r="A74" s="38" t="s">
        <v>226</v>
      </c>
      <c r="B74" s="2" t="s">
        <v>73</v>
      </c>
      <c r="C74" s="2" t="s">
        <v>467</v>
      </c>
      <c r="D74" s="2" t="s">
        <v>54</v>
      </c>
      <c r="E74" s="2" t="s">
        <v>497</v>
      </c>
      <c r="F74" s="2" t="s">
        <v>642</v>
      </c>
      <c r="G74" s="2" t="s">
        <v>498</v>
      </c>
      <c r="H74" s="2">
        <v>2003</v>
      </c>
      <c r="I74" s="2" t="s">
        <v>87</v>
      </c>
      <c r="J74" s="2"/>
      <c r="K74" s="2" t="s">
        <v>77</v>
      </c>
      <c r="L74" s="2" t="s">
        <v>78</v>
      </c>
      <c r="M74" s="2" t="s">
        <v>78</v>
      </c>
      <c r="N74" s="34" t="s">
        <v>499</v>
      </c>
    </row>
    <row r="75" spans="1:14" x14ac:dyDescent="0.2">
      <c r="A75" s="3" t="s">
        <v>205</v>
      </c>
      <c r="B75" s="1" t="s">
        <v>668</v>
      </c>
      <c r="C75" s="1" t="s">
        <v>725</v>
      </c>
      <c r="D75" s="46" t="s">
        <v>205</v>
      </c>
      <c r="E75" s="1" t="s">
        <v>1128</v>
      </c>
      <c r="F75" s="1" t="s">
        <v>1128</v>
      </c>
      <c r="G75" s="1" t="s">
        <v>1129</v>
      </c>
      <c r="H75" s="1">
        <v>2009</v>
      </c>
      <c r="I75" s="1" t="s">
        <v>76</v>
      </c>
      <c r="K75" s="1" t="s">
        <v>77</v>
      </c>
      <c r="L75" s="1" t="s">
        <v>78</v>
      </c>
      <c r="M75" s="1" t="s">
        <v>78</v>
      </c>
      <c r="N75" s="37"/>
    </row>
    <row r="76" spans="1:14" x14ac:dyDescent="0.2">
      <c r="A76" s="3" t="s">
        <v>205</v>
      </c>
      <c r="B76" s="1" t="s">
        <v>669</v>
      </c>
      <c r="C76" s="1" t="s">
        <v>726</v>
      </c>
      <c r="D76" s="46" t="s">
        <v>205</v>
      </c>
      <c r="E76" s="1" t="s">
        <v>1128</v>
      </c>
      <c r="F76" s="1" t="s">
        <v>1128</v>
      </c>
      <c r="G76" s="1" t="s">
        <v>533</v>
      </c>
      <c r="H76" s="1" t="s">
        <v>33</v>
      </c>
      <c r="I76" s="1" t="s">
        <v>76</v>
      </c>
      <c r="K76" s="1" t="s">
        <v>77</v>
      </c>
      <c r="L76" s="1" t="s">
        <v>78</v>
      </c>
      <c r="M76" s="1" t="s">
        <v>78</v>
      </c>
      <c r="N76" s="37"/>
    </row>
    <row r="77" spans="1:14" x14ac:dyDescent="0.2">
      <c r="A77" s="3" t="s">
        <v>52</v>
      </c>
      <c r="B77" s="1" t="s">
        <v>886</v>
      </c>
      <c r="C77" s="1" t="s">
        <v>727</v>
      </c>
      <c r="D77" s="46" t="s">
        <v>52</v>
      </c>
      <c r="E77" s="1" t="s">
        <v>1130</v>
      </c>
      <c r="F77" s="1" t="s">
        <v>1130</v>
      </c>
      <c r="G77" s="1" t="s">
        <v>116</v>
      </c>
      <c r="H77" s="1">
        <v>1994</v>
      </c>
      <c r="I77" s="1" t="s">
        <v>76</v>
      </c>
      <c r="K77" s="1" t="s">
        <v>77</v>
      </c>
      <c r="L77" s="1" t="s">
        <v>78</v>
      </c>
      <c r="M77" s="1" t="s">
        <v>78</v>
      </c>
      <c r="N77" s="37"/>
    </row>
    <row r="78" spans="1:14" x14ac:dyDescent="0.2">
      <c r="A78" s="3" t="s">
        <v>52</v>
      </c>
      <c r="B78" s="1" t="s">
        <v>886</v>
      </c>
      <c r="C78" s="1" t="s">
        <v>727</v>
      </c>
      <c r="D78" s="46" t="s">
        <v>52</v>
      </c>
      <c r="E78" s="1" t="s">
        <v>1131</v>
      </c>
      <c r="F78" s="1" t="s">
        <v>1131</v>
      </c>
      <c r="G78" s="1" t="s">
        <v>86</v>
      </c>
      <c r="H78" s="1">
        <v>1977</v>
      </c>
      <c r="I78" s="1" t="s">
        <v>87</v>
      </c>
      <c r="K78" s="1" t="s">
        <v>77</v>
      </c>
      <c r="L78" s="1" t="s">
        <v>78</v>
      </c>
      <c r="M78" s="1" t="s">
        <v>78</v>
      </c>
      <c r="N78" s="37"/>
    </row>
    <row r="79" spans="1:14" x14ac:dyDescent="0.2">
      <c r="A79" s="3" t="s">
        <v>227</v>
      </c>
      <c r="B79" s="1" t="s">
        <v>664</v>
      </c>
      <c r="C79" s="1" t="s">
        <v>728</v>
      </c>
      <c r="D79" s="46" t="s">
        <v>227</v>
      </c>
      <c r="E79" s="1" t="s">
        <v>1132</v>
      </c>
      <c r="F79" s="1" t="s">
        <v>1132</v>
      </c>
      <c r="G79" s="1" t="s">
        <v>116</v>
      </c>
      <c r="H79" s="1">
        <v>1995</v>
      </c>
      <c r="I79" s="1" t="s">
        <v>76</v>
      </c>
      <c r="K79" s="1" t="s">
        <v>77</v>
      </c>
      <c r="L79" s="1" t="s">
        <v>78</v>
      </c>
      <c r="M79" s="1" t="s">
        <v>78</v>
      </c>
      <c r="N79" s="37"/>
    </row>
    <row r="80" spans="1:14" s="33" customFormat="1" x14ac:dyDescent="0.2">
      <c r="A80" s="38" t="s">
        <v>227</v>
      </c>
      <c r="B80" s="2" t="s">
        <v>660</v>
      </c>
      <c r="C80" s="2" t="s">
        <v>1133</v>
      </c>
      <c r="D80" s="2" t="s">
        <v>227</v>
      </c>
      <c r="E80" s="2" t="s">
        <v>1132</v>
      </c>
      <c r="F80" s="2" t="s">
        <v>1132</v>
      </c>
      <c r="G80" s="2" t="s">
        <v>1134</v>
      </c>
      <c r="H80" s="2" t="s">
        <v>33</v>
      </c>
      <c r="I80" s="2" t="s">
        <v>76</v>
      </c>
      <c r="J80" s="2"/>
      <c r="K80" s="2" t="s">
        <v>77</v>
      </c>
      <c r="L80" s="2" t="s">
        <v>78</v>
      </c>
      <c r="M80" s="2" t="s">
        <v>78</v>
      </c>
      <c r="N80" s="34"/>
    </row>
    <row r="81" spans="1:14" x14ac:dyDescent="0.2">
      <c r="A81" s="3" t="s">
        <v>228</v>
      </c>
      <c r="B81" s="1" t="s">
        <v>448</v>
      </c>
      <c r="C81" s="1" t="s">
        <v>730</v>
      </c>
      <c r="D81" s="46" t="s">
        <v>20</v>
      </c>
      <c r="E81" s="1" t="s">
        <v>1135</v>
      </c>
      <c r="F81" s="1" t="s">
        <v>1135</v>
      </c>
      <c r="G81" s="1" t="s">
        <v>1136</v>
      </c>
      <c r="H81" s="1">
        <v>1975</v>
      </c>
      <c r="I81" s="1" t="s">
        <v>76</v>
      </c>
      <c r="K81" s="1" t="s">
        <v>77</v>
      </c>
      <c r="L81" s="1" t="s">
        <v>78</v>
      </c>
      <c r="M81" s="1" t="s">
        <v>78</v>
      </c>
    </row>
    <row r="82" spans="1:14" x14ac:dyDescent="0.2">
      <c r="A82" s="3" t="s">
        <v>228</v>
      </c>
      <c r="B82" s="1" t="s">
        <v>73</v>
      </c>
      <c r="C82" s="1" t="s">
        <v>354</v>
      </c>
      <c r="D82" s="46" t="s">
        <v>7</v>
      </c>
      <c r="E82" s="1" t="s">
        <v>126</v>
      </c>
      <c r="F82" s="1" t="s">
        <v>126</v>
      </c>
      <c r="G82" s="1" t="s">
        <v>165</v>
      </c>
      <c r="H82" s="1">
        <v>2009</v>
      </c>
      <c r="I82" s="1" t="s">
        <v>81</v>
      </c>
      <c r="K82" s="1" t="s">
        <v>77</v>
      </c>
      <c r="L82" s="1" t="s">
        <v>78</v>
      </c>
      <c r="M82" s="1" t="s">
        <v>78</v>
      </c>
    </row>
    <row r="83" spans="1:14" x14ac:dyDescent="0.2">
      <c r="A83" s="3" t="s">
        <v>228</v>
      </c>
      <c r="B83" s="1" t="s">
        <v>447</v>
      </c>
      <c r="C83" s="1" t="s">
        <v>354</v>
      </c>
      <c r="D83" s="46" t="s">
        <v>54</v>
      </c>
      <c r="E83" s="1" t="s">
        <v>500</v>
      </c>
      <c r="F83" s="1" t="s">
        <v>500</v>
      </c>
      <c r="G83" s="1" t="s">
        <v>165</v>
      </c>
      <c r="H83" s="1">
        <v>2002</v>
      </c>
      <c r="I83" s="1" t="s">
        <v>81</v>
      </c>
      <c r="K83" s="1" t="s">
        <v>77</v>
      </c>
      <c r="L83" s="1" t="s">
        <v>78</v>
      </c>
      <c r="M83" s="1" t="s">
        <v>78</v>
      </c>
    </row>
    <row r="84" spans="1:14" x14ac:dyDescent="0.2">
      <c r="A84" s="3" t="s">
        <v>21</v>
      </c>
      <c r="B84" s="1" t="s">
        <v>449</v>
      </c>
      <c r="C84" s="1" t="s">
        <v>731</v>
      </c>
      <c r="D84" s="46" t="s">
        <v>5</v>
      </c>
      <c r="E84" s="1" t="s">
        <v>887</v>
      </c>
      <c r="F84" s="1" t="s">
        <v>888</v>
      </c>
      <c r="G84" s="1" t="s">
        <v>889</v>
      </c>
      <c r="H84" s="1">
        <v>1961</v>
      </c>
      <c r="I84" s="1" t="s">
        <v>76</v>
      </c>
      <c r="K84" s="1" t="s">
        <v>77</v>
      </c>
      <c r="L84" s="1" t="s">
        <v>78</v>
      </c>
      <c r="M84" s="1" t="s">
        <v>78</v>
      </c>
    </row>
    <row r="85" spans="1:14" x14ac:dyDescent="0.2">
      <c r="A85" s="3" t="s">
        <v>21</v>
      </c>
      <c r="B85" s="1" t="s">
        <v>73</v>
      </c>
      <c r="C85" s="1" t="s">
        <v>321</v>
      </c>
      <c r="D85" s="46" t="s">
        <v>21</v>
      </c>
      <c r="E85" s="1" t="s">
        <v>1137</v>
      </c>
      <c r="F85" s="1" t="s">
        <v>1137</v>
      </c>
      <c r="G85" s="1" t="s">
        <v>116</v>
      </c>
      <c r="H85" s="1">
        <v>1977</v>
      </c>
      <c r="I85" s="1" t="s">
        <v>76</v>
      </c>
      <c r="K85" s="1" t="s">
        <v>77</v>
      </c>
      <c r="L85" s="1" t="s">
        <v>78</v>
      </c>
      <c r="M85" s="1" t="s">
        <v>78</v>
      </c>
    </row>
    <row r="86" spans="1:14" x14ac:dyDescent="0.2">
      <c r="A86" s="3" t="s">
        <v>21</v>
      </c>
      <c r="B86" s="1" t="s">
        <v>73</v>
      </c>
      <c r="C86" s="1" t="s">
        <v>321</v>
      </c>
      <c r="D86" s="46" t="s">
        <v>7</v>
      </c>
      <c r="E86" s="1" t="s">
        <v>118</v>
      </c>
      <c r="F86" s="1" t="s">
        <v>118</v>
      </c>
      <c r="G86" s="1" t="s">
        <v>116</v>
      </c>
      <c r="H86" s="1">
        <v>1982</v>
      </c>
      <c r="I86" s="1" t="s">
        <v>81</v>
      </c>
      <c r="K86" s="1" t="s">
        <v>77</v>
      </c>
      <c r="L86" s="1" t="s">
        <v>78</v>
      </c>
      <c r="M86" s="1" t="s">
        <v>78</v>
      </c>
    </row>
    <row r="87" spans="1:14" x14ac:dyDescent="0.2">
      <c r="A87" s="3" t="s">
        <v>22</v>
      </c>
      <c r="B87" s="1" t="s">
        <v>73</v>
      </c>
      <c r="C87" s="1" t="s">
        <v>380</v>
      </c>
      <c r="D87" s="46" t="s">
        <v>7</v>
      </c>
      <c r="E87" s="1" t="s">
        <v>381</v>
      </c>
      <c r="F87" s="1" t="s">
        <v>328</v>
      </c>
      <c r="G87" s="1" t="s">
        <v>165</v>
      </c>
      <c r="H87" s="1">
        <v>1993</v>
      </c>
      <c r="I87" s="1" t="s">
        <v>81</v>
      </c>
      <c r="K87" s="1" t="s">
        <v>77</v>
      </c>
      <c r="L87" s="1" t="s">
        <v>78</v>
      </c>
      <c r="M87" s="1" t="s">
        <v>78</v>
      </c>
      <c r="N87" s="37" t="s">
        <v>384</v>
      </c>
    </row>
    <row r="88" spans="1:14" x14ac:dyDescent="0.2">
      <c r="A88" s="3" t="s">
        <v>22</v>
      </c>
      <c r="B88" s="1" t="s">
        <v>73</v>
      </c>
      <c r="C88" s="1" t="s">
        <v>380</v>
      </c>
      <c r="D88" s="46" t="s">
        <v>7</v>
      </c>
      <c r="E88" s="1" t="s">
        <v>382</v>
      </c>
      <c r="F88" s="1" t="s">
        <v>328</v>
      </c>
      <c r="G88" s="1" t="s">
        <v>165</v>
      </c>
      <c r="H88" s="1">
        <v>1995</v>
      </c>
      <c r="I88" s="1" t="s">
        <v>81</v>
      </c>
      <c r="K88" s="1" t="s">
        <v>77</v>
      </c>
      <c r="L88" s="1" t="s">
        <v>78</v>
      </c>
      <c r="M88" s="1" t="s">
        <v>78</v>
      </c>
      <c r="N88" s="37" t="s">
        <v>383</v>
      </c>
    </row>
    <row r="89" spans="1:14" x14ac:dyDescent="0.2">
      <c r="A89" s="3" t="s">
        <v>22</v>
      </c>
      <c r="B89" s="1" t="s">
        <v>73</v>
      </c>
      <c r="C89" s="1" t="s">
        <v>380</v>
      </c>
      <c r="D89" s="46" t="s">
        <v>54</v>
      </c>
      <c r="E89" s="1" t="s">
        <v>385</v>
      </c>
      <c r="F89" s="1" t="s">
        <v>385</v>
      </c>
      <c r="G89" s="1" t="s">
        <v>165</v>
      </c>
      <c r="H89" s="1">
        <v>1993</v>
      </c>
      <c r="I89" s="1" t="s">
        <v>81</v>
      </c>
      <c r="J89" s="1" t="s">
        <v>386</v>
      </c>
      <c r="K89" s="1" t="s">
        <v>77</v>
      </c>
      <c r="L89" s="1" t="s">
        <v>78</v>
      </c>
      <c r="M89" s="1" t="s">
        <v>78</v>
      </c>
      <c r="N89" s="37" t="s">
        <v>384</v>
      </c>
    </row>
    <row r="90" spans="1:14" x14ac:dyDescent="0.2">
      <c r="A90" s="3" t="s">
        <v>229</v>
      </c>
      <c r="B90" s="1" t="s">
        <v>449</v>
      </c>
      <c r="C90" s="1" t="s">
        <v>732</v>
      </c>
      <c r="D90" s="46" t="s">
        <v>19</v>
      </c>
      <c r="E90" s="1" t="s">
        <v>1140</v>
      </c>
      <c r="F90" s="1" t="s">
        <v>1140</v>
      </c>
      <c r="G90" s="1" t="s">
        <v>406</v>
      </c>
      <c r="H90" s="1">
        <v>1986</v>
      </c>
      <c r="I90" s="1" t="s">
        <v>76</v>
      </c>
      <c r="K90" s="1" t="s">
        <v>77</v>
      </c>
      <c r="L90" s="1" t="s">
        <v>78</v>
      </c>
      <c r="M90" s="1" t="s">
        <v>78</v>
      </c>
      <c r="N90" s="37"/>
    </row>
    <row r="91" spans="1:14" x14ac:dyDescent="0.2">
      <c r="A91" s="3" t="s">
        <v>229</v>
      </c>
      <c r="B91" s="1" t="s">
        <v>449</v>
      </c>
      <c r="C91" s="1" t="s">
        <v>732</v>
      </c>
      <c r="D91" s="46" t="s">
        <v>23</v>
      </c>
      <c r="E91" s="1" t="s">
        <v>1142</v>
      </c>
      <c r="F91" s="1" t="s">
        <v>1142</v>
      </c>
      <c r="G91" s="1" t="s">
        <v>573</v>
      </c>
      <c r="H91" s="1" t="s">
        <v>1141</v>
      </c>
      <c r="I91" s="1" t="s">
        <v>81</v>
      </c>
      <c r="K91" s="1" t="s">
        <v>77</v>
      </c>
      <c r="L91" s="1" t="s">
        <v>78</v>
      </c>
      <c r="M91" s="1" t="s">
        <v>78</v>
      </c>
      <c r="N91" s="37"/>
    </row>
    <row r="92" spans="1:14" s="33" customFormat="1" x14ac:dyDescent="0.2">
      <c r="A92" s="38" t="s">
        <v>229</v>
      </c>
      <c r="B92" s="2" t="s">
        <v>447</v>
      </c>
      <c r="C92" s="2" t="s">
        <v>1138</v>
      </c>
      <c r="D92" s="2" t="s">
        <v>23</v>
      </c>
      <c r="E92" s="2" t="s">
        <v>1139</v>
      </c>
      <c r="F92" s="2" t="s">
        <v>1139</v>
      </c>
      <c r="G92" s="2" t="s">
        <v>533</v>
      </c>
      <c r="H92" s="2" t="s">
        <v>33</v>
      </c>
      <c r="I92" s="2" t="s">
        <v>76</v>
      </c>
      <c r="J92" s="2"/>
      <c r="K92" s="2" t="s">
        <v>77</v>
      </c>
      <c r="L92" s="2" t="s">
        <v>78</v>
      </c>
      <c r="M92" s="2" t="s">
        <v>78</v>
      </c>
      <c r="N92" s="34"/>
    </row>
    <row r="93" spans="1:14" x14ac:dyDescent="0.2">
      <c r="A93" s="3" t="s">
        <v>230</v>
      </c>
      <c r="B93" s="1" t="s">
        <v>449</v>
      </c>
      <c r="C93" s="1" t="s">
        <v>733</v>
      </c>
      <c r="D93" s="46" t="s">
        <v>230</v>
      </c>
      <c r="E93" s="1" t="s">
        <v>1143</v>
      </c>
      <c r="F93" s="1" t="s">
        <v>1143</v>
      </c>
      <c r="G93" s="1" t="s">
        <v>892</v>
      </c>
      <c r="H93" s="1">
        <v>1979</v>
      </c>
      <c r="I93" s="1" t="s">
        <v>76</v>
      </c>
      <c r="K93" s="1" t="s">
        <v>77</v>
      </c>
      <c r="L93" s="1" t="s">
        <v>78</v>
      </c>
      <c r="M93" s="1" t="s">
        <v>78</v>
      </c>
      <c r="N93" s="37"/>
    </row>
    <row r="94" spans="1:14" x14ac:dyDescent="0.2">
      <c r="A94" s="3" t="s">
        <v>230</v>
      </c>
      <c r="B94" s="1" t="s">
        <v>449</v>
      </c>
      <c r="C94" s="1" t="s">
        <v>733</v>
      </c>
      <c r="D94" s="46" t="s">
        <v>24</v>
      </c>
      <c r="E94" s="1" t="s">
        <v>1144</v>
      </c>
      <c r="F94" s="1" t="s">
        <v>1144</v>
      </c>
      <c r="G94" s="1" t="s">
        <v>892</v>
      </c>
      <c r="H94" s="1">
        <v>1981</v>
      </c>
      <c r="I94" s="1" t="s">
        <v>81</v>
      </c>
      <c r="K94" s="1" t="s">
        <v>77</v>
      </c>
      <c r="L94" s="1" t="s">
        <v>78</v>
      </c>
      <c r="M94" s="1" t="s">
        <v>78</v>
      </c>
      <c r="N94" s="37"/>
    </row>
    <row r="95" spans="1:14" x14ac:dyDescent="0.2">
      <c r="A95" s="3" t="s">
        <v>230</v>
      </c>
      <c r="B95" s="1" t="s">
        <v>449</v>
      </c>
      <c r="C95" s="1" t="s">
        <v>733</v>
      </c>
      <c r="D95" s="46" t="s">
        <v>5</v>
      </c>
      <c r="E95" s="1" t="s">
        <v>890</v>
      </c>
      <c r="F95" s="1" t="s">
        <v>891</v>
      </c>
      <c r="G95" s="1" t="s">
        <v>892</v>
      </c>
      <c r="H95" s="1">
        <v>1986</v>
      </c>
      <c r="I95" s="1" t="s">
        <v>81</v>
      </c>
      <c r="K95" s="1" t="s">
        <v>77</v>
      </c>
      <c r="L95" s="1" t="s">
        <v>78</v>
      </c>
      <c r="M95" s="1" t="s">
        <v>78</v>
      </c>
    </row>
    <row r="96" spans="1:14" x14ac:dyDescent="0.2">
      <c r="A96" s="3" t="s">
        <v>230</v>
      </c>
      <c r="B96" s="1" t="s">
        <v>449</v>
      </c>
      <c r="C96" s="1" t="s">
        <v>733</v>
      </c>
      <c r="D96" s="46" t="s">
        <v>21</v>
      </c>
      <c r="E96" s="1" t="s">
        <v>1137</v>
      </c>
      <c r="F96" s="1" t="s">
        <v>1137</v>
      </c>
      <c r="G96" s="1" t="s">
        <v>892</v>
      </c>
      <c r="H96" s="1">
        <v>2004</v>
      </c>
      <c r="I96" s="1" t="s">
        <v>81</v>
      </c>
      <c r="K96" s="1" t="s">
        <v>77</v>
      </c>
      <c r="L96" s="1" t="s">
        <v>78</v>
      </c>
      <c r="M96" s="1" t="s">
        <v>78</v>
      </c>
    </row>
    <row r="97" spans="1:14" x14ac:dyDescent="0.2">
      <c r="A97" s="3" t="s">
        <v>230</v>
      </c>
      <c r="B97" s="1" t="s">
        <v>447</v>
      </c>
      <c r="C97" s="1" t="s">
        <v>734</v>
      </c>
      <c r="D97" s="46" t="s">
        <v>230</v>
      </c>
      <c r="E97" s="1" t="s">
        <v>942</v>
      </c>
      <c r="F97" s="1" t="s">
        <v>1143</v>
      </c>
      <c r="G97" s="1" t="s">
        <v>1145</v>
      </c>
      <c r="H97" s="1">
        <v>1981</v>
      </c>
      <c r="I97" s="1" t="s">
        <v>76</v>
      </c>
      <c r="K97" s="1" t="s">
        <v>77</v>
      </c>
      <c r="L97" s="1" t="s">
        <v>78</v>
      </c>
      <c r="M97" s="1" t="s">
        <v>78</v>
      </c>
    </row>
    <row r="98" spans="1:14" x14ac:dyDescent="0.2">
      <c r="A98" s="3" t="s">
        <v>230</v>
      </c>
      <c r="B98" s="1" t="s">
        <v>447</v>
      </c>
      <c r="C98" s="1" t="s">
        <v>734</v>
      </c>
      <c r="D98" s="46" t="s">
        <v>21</v>
      </c>
      <c r="E98" s="1" t="s">
        <v>1147</v>
      </c>
      <c r="F98" s="1" t="s">
        <v>1146</v>
      </c>
      <c r="G98" s="1" t="s">
        <v>1148</v>
      </c>
      <c r="H98" s="1">
        <v>1995</v>
      </c>
      <c r="I98" s="1" t="s">
        <v>81</v>
      </c>
      <c r="K98" s="1" t="s">
        <v>77</v>
      </c>
      <c r="L98" s="1" t="s">
        <v>78</v>
      </c>
      <c r="M98" s="1" t="s">
        <v>78</v>
      </c>
    </row>
    <row r="99" spans="1:14" x14ac:dyDescent="0.2">
      <c r="A99" s="3" t="s">
        <v>231</v>
      </c>
      <c r="B99" s="1" t="s">
        <v>664</v>
      </c>
      <c r="C99" s="1" t="s">
        <v>735</v>
      </c>
      <c r="D99" s="46" t="s">
        <v>231</v>
      </c>
      <c r="E99" s="1" t="s">
        <v>1149</v>
      </c>
      <c r="F99" s="1" t="s">
        <v>1149</v>
      </c>
      <c r="G99" s="1" t="s">
        <v>86</v>
      </c>
      <c r="H99" s="1" t="s">
        <v>33</v>
      </c>
      <c r="I99" s="1" t="s">
        <v>87</v>
      </c>
      <c r="K99" s="1" t="s">
        <v>77</v>
      </c>
      <c r="L99" s="1" t="s">
        <v>78</v>
      </c>
      <c r="M99" s="1" t="s">
        <v>78</v>
      </c>
    </row>
    <row r="100" spans="1:14" x14ac:dyDescent="0.2">
      <c r="A100" s="3" t="s">
        <v>231</v>
      </c>
      <c r="B100" s="1" t="s">
        <v>664</v>
      </c>
      <c r="C100" s="1" t="s">
        <v>735</v>
      </c>
      <c r="D100" s="46" t="s">
        <v>5</v>
      </c>
      <c r="E100" s="1" t="s">
        <v>894</v>
      </c>
      <c r="F100" s="1" t="s">
        <v>894</v>
      </c>
      <c r="G100" s="1" t="s">
        <v>893</v>
      </c>
      <c r="H100" s="1" t="s">
        <v>33</v>
      </c>
      <c r="I100" s="1" t="s">
        <v>87</v>
      </c>
      <c r="K100" s="1" t="s">
        <v>77</v>
      </c>
      <c r="L100" s="1" t="s">
        <v>78</v>
      </c>
      <c r="M100" s="1" t="s">
        <v>78</v>
      </c>
    </row>
    <row r="101" spans="1:14" x14ac:dyDescent="0.2">
      <c r="A101" s="3" t="s">
        <v>231</v>
      </c>
      <c r="B101" s="1" t="s">
        <v>660</v>
      </c>
      <c r="C101" s="1" t="s">
        <v>736</v>
      </c>
      <c r="D101" s="46" t="s">
        <v>231</v>
      </c>
      <c r="E101" s="1" t="s">
        <v>1150</v>
      </c>
      <c r="F101" s="1" t="s">
        <v>1150</v>
      </c>
      <c r="G101" s="1" t="s">
        <v>1116</v>
      </c>
      <c r="H101" s="1">
        <v>1992</v>
      </c>
      <c r="I101" s="1" t="s">
        <v>76</v>
      </c>
      <c r="K101" s="1" t="s">
        <v>77</v>
      </c>
      <c r="L101" s="1" t="s">
        <v>78</v>
      </c>
      <c r="M101" s="1" t="s">
        <v>78</v>
      </c>
    </row>
    <row r="102" spans="1:14" x14ac:dyDescent="0.2">
      <c r="A102" s="3" t="s">
        <v>231</v>
      </c>
      <c r="B102" s="1" t="s">
        <v>660</v>
      </c>
      <c r="C102" s="1" t="s">
        <v>736</v>
      </c>
      <c r="D102" s="46" t="s">
        <v>21</v>
      </c>
      <c r="E102" s="1" t="s">
        <v>1151</v>
      </c>
      <c r="F102" s="1" t="s">
        <v>1146</v>
      </c>
      <c r="G102" s="1" t="s">
        <v>330</v>
      </c>
      <c r="H102" s="1">
        <v>2002</v>
      </c>
      <c r="I102" s="1" t="s">
        <v>81</v>
      </c>
      <c r="K102" s="1" t="s">
        <v>77</v>
      </c>
      <c r="L102" s="1" t="s">
        <v>78</v>
      </c>
      <c r="M102" s="1" t="s">
        <v>78</v>
      </c>
    </row>
    <row r="103" spans="1:14" s="33" customFormat="1" x14ac:dyDescent="0.2">
      <c r="A103" s="38" t="s">
        <v>232</v>
      </c>
      <c r="B103" s="2" t="s">
        <v>449</v>
      </c>
      <c r="C103" s="2" t="s">
        <v>1152</v>
      </c>
      <c r="D103" s="2" t="s">
        <v>232</v>
      </c>
      <c r="E103" s="2" t="s">
        <v>1153</v>
      </c>
      <c r="F103" s="2" t="s">
        <v>1153</v>
      </c>
      <c r="G103" s="2" t="s">
        <v>116</v>
      </c>
      <c r="H103" s="2">
        <v>1990</v>
      </c>
      <c r="I103" s="2" t="s">
        <v>76</v>
      </c>
      <c r="J103" s="2"/>
      <c r="K103" s="2" t="s">
        <v>77</v>
      </c>
      <c r="L103" s="2" t="s">
        <v>78</v>
      </c>
      <c r="M103" s="2" t="s">
        <v>78</v>
      </c>
      <c r="N103" s="2"/>
    </row>
    <row r="104" spans="1:14" x14ac:dyDescent="0.2">
      <c r="A104" s="3" t="s">
        <v>25</v>
      </c>
      <c r="B104" s="1" t="s">
        <v>449</v>
      </c>
      <c r="C104" s="1" t="s">
        <v>737</v>
      </c>
      <c r="D104" s="46" t="s">
        <v>25</v>
      </c>
      <c r="E104" s="1" t="s">
        <v>1154</v>
      </c>
      <c r="F104" s="1" t="s">
        <v>1154</v>
      </c>
      <c r="G104" s="1" t="s">
        <v>1155</v>
      </c>
      <c r="H104" s="1">
        <v>1979</v>
      </c>
      <c r="I104" s="1" t="s">
        <v>76</v>
      </c>
      <c r="K104" s="1" t="s">
        <v>77</v>
      </c>
      <c r="L104" s="1" t="s">
        <v>78</v>
      </c>
      <c r="M104" s="1" t="s">
        <v>78</v>
      </c>
    </row>
    <row r="105" spans="1:14" x14ac:dyDescent="0.2">
      <c r="A105" s="3" t="s">
        <v>25</v>
      </c>
      <c r="B105" s="1" t="s">
        <v>671</v>
      </c>
      <c r="C105" s="1" t="s">
        <v>738</v>
      </c>
      <c r="D105" s="46" t="s">
        <v>25</v>
      </c>
      <c r="E105" s="1" t="s">
        <v>1157</v>
      </c>
      <c r="F105" s="1" t="s">
        <v>1158</v>
      </c>
      <c r="G105" s="1" t="s">
        <v>1156</v>
      </c>
      <c r="H105" s="1">
        <v>1982</v>
      </c>
      <c r="I105" s="1" t="s">
        <v>76</v>
      </c>
      <c r="K105" s="1" t="s">
        <v>77</v>
      </c>
      <c r="L105" s="1" t="s">
        <v>78</v>
      </c>
      <c r="M105" s="1" t="s">
        <v>78</v>
      </c>
    </row>
    <row r="106" spans="1:14" x14ac:dyDescent="0.2">
      <c r="A106" s="42" t="s">
        <v>25</v>
      </c>
      <c r="B106" s="11" t="s">
        <v>671</v>
      </c>
      <c r="C106" s="11" t="s">
        <v>738</v>
      </c>
      <c r="D106" s="47" t="s">
        <v>25</v>
      </c>
      <c r="E106" s="11" t="s">
        <v>1159</v>
      </c>
      <c r="F106" s="11" t="s">
        <v>1159</v>
      </c>
      <c r="G106" s="11" t="s">
        <v>533</v>
      </c>
      <c r="H106" s="11">
        <v>1987</v>
      </c>
      <c r="I106" s="11" t="s">
        <v>81</v>
      </c>
      <c r="K106" s="1" t="s">
        <v>77</v>
      </c>
      <c r="L106" s="1" t="s">
        <v>154</v>
      </c>
      <c r="M106" s="1" t="s">
        <v>78</v>
      </c>
    </row>
    <row r="107" spans="1:14" x14ac:dyDescent="0.2">
      <c r="A107" s="3" t="s">
        <v>25</v>
      </c>
      <c r="B107" s="1" t="s">
        <v>671</v>
      </c>
      <c r="C107" s="1" t="s">
        <v>738</v>
      </c>
      <c r="D107" s="46" t="s">
        <v>25</v>
      </c>
      <c r="E107" s="1" t="s">
        <v>1160</v>
      </c>
      <c r="F107" s="1" t="s">
        <v>1160</v>
      </c>
      <c r="G107" s="1" t="s">
        <v>1161</v>
      </c>
      <c r="H107" s="1">
        <v>2004</v>
      </c>
      <c r="I107" s="1" t="s">
        <v>81</v>
      </c>
      <c r="K107" s="1" t="s">
        <v>77</v>
      </c>
      <c r="L107" s="1" t="s">
        <v>78</v>
      </c>
      <c r="M107" s="1" t="s">
        <v>78</v>
      </c>
    </row>
    <row r="108" spans="1:14" x14ac:dyDescent="0.2">
      <c r="A108" s="3" t="s">
        <v>25</v>
      </c>
      <c r="B108" s="1" t="s">
        <v>671</v>
      </c>
      <c r="C108" s="1" t="s">
        <v>738</v>
      </c>
      <c r="D108" s="46" t="s">
        <v>25</v>
      </c>
      <c r="E108" s="1" t="s">
        <v>1162</v>
      </c>
      <c r="F108" s="1" t="s">
        <v>1162</v>
      </c>
      <c r="G108" s="1" t="s">
        <v>436</v>
      </c>
      <c r="H108" s="1">
        <v>2005</v>
      </c>
      <c r="I108" s="1" t="s">
        <v>81</v>
      </c>
      <c r="K108" s="1" t="s">
        <v>77</v>
      </c>
      <c r="L108" s="1" t="s">
        <v>78</v>
      </c>
      <c r="M108" s="1" t="s">
        <v>78</v>
      </c>
    </row>
    <row r="109" spans="1:14" x14ac:dyDescent="0.2">
      <c r="A109" s="3" t="s">
        <v>233</v>
      </c>
      <c r="B109" s="1" t="s">
        <v>664</v>
      </c>
      <c r="C109" s="1" t="s">
        <v>739</v>
      </c>
      <c r="D109" s="46" t="s">
        <v>233</v>
      </c>
      <c r="E109" s="1" t="s">
        <v>1163</v>
      </c>
      <c r="F109" s="1" t="s">
        <v>1163</v>
      </c>
      <c r="G109" s="1" t="s">
        <v>165</v>
      </c>
      <c r="H109" s="1">
        <v>1982</v>
      </c>
      <c r="I109" s="1" t="s">
        <v>76</v>
      </c>
      <c r="K109" s="1" t="s">
        <v>77</v>
      </c>
      <c r="L109" s="1" t="s">
        <v>78</v>
      </c>
      <c r="M109" s="1" t="s">
        <v>78</v>
      </c>
    </row>
    <row r="110" spans="1:14" x14ac:dyDescent="0.2">
      <c r="A110" s="3" t="s">
        <v>233</v>
      </c>
      <c r="B110" s="1" t="s">
        <v>664</v>
      </c>
      <c r="C110" s="1" t="s">
        <v>739</v>
      </c>
      <c r="D110" s="46" t="s">
        <v>233</v>
      </c>
      <c r="E110" s="1" t="s">
        <v>1164</v>
      </c>
      <c r="F110" s="1" t="s">
        <v>1164</v>
      </c>
      <c r="G110" s="1" t="s">
        <v>406</v>
      </c>
      <c r="H110" s="1">
        <v>1991</v>
      </c>
      <c r="I110" s="1" t="s">
        <v>81</v>
      </c>
      <c r="K110" s="1" t="s">
        <v>77</v>
      </c>
      <c r="L110" s="1" t="s">
        <v>78</v>
      </c>
      <c r="M110" s="1" t="s">
        <v>78</v>
      </c>
    </row>
    <row r="111" spans="1:14" x14ac:dyDescent="0.2">
      <c r="A111" s="3" t="s">
        <v>233</v>
      </c>
      <c r="B111" s="1" t="s">
        <v>664</v>
      </c>
      <c r="C111" s="1" t="s">
        <v>739</v>
      </c>
      <c r="D111" s="46" t="s">
        <v>233</v>
      </c>
      <c r="E111" s="1" t="s">
        <v>1165</v>
      </c>
      <c r="F111" s="1" t="s">
        <v>1166</v>
      </c>
      <c r="G111" s="1" t="s">
        <v>165</v>
      </c>
      <c r="H111" s="1">
        <v>1996</v>
      </c>
      <c r="I111" s="1" t="s">
        <v>81</v>
      </c>
      <c r="K111" s="1" t="s">
        <v>77</v>
      </c>
      <c r="L111" s="1" t="s">
        <v>78</v>
      </c>
      <c r="M111" s="1" t="s">
        <v>78</v>
      </c>
    </row>
    <row r="112" spans="1:14" x14ac:dyDescent="0.2">
      <c r="A112" s="3" t="s">
        <v>233</v>
      </c>
      <c r="B112" s="1" t="s">
        <v>664</v>
      </c>
      <c r="C112" s="1" t="s">
        <v>739</v>
      </c>
      <c r="D112" s="46" t="s">
        <v>13</v>
      </c>
      <c r="E112" s="1" t="s">
        <v>1167</v>
      </c>
      <c r="F112" s="1" t="s">
        <v>1168</v>
      </c>
      <c r="G112" s="1" t="s">
        <v>1169</v>
      </c>
      <c r="H112" s="1" t="s">
        <v>33</v>
      </c>
      <c r="I112" s="1" t="s">
        <v>81</v>
      </c>
      <c r="K112" s="1" t="s">
        <v>77</v>
      </c>
      <c r="L112" s="1" t="s">
        <v>78</v>
      </c>
      <c r="M112" s="1" t="s">
        <v>78</v>
      </c>
    </row>
    <row r="113" spans="1:14" s="53" customFormat="1" x14ac:dyDescent="0.2">
      <c r="A113" s="50" t="s">
        <v>233</v>
      </c>
      <c r="B113" s="51" t="s">
        <v>664</v>
      </c>
      <c r="C113" s="51" t="s">
        <v>739</v>
      </c>
      <c r="D113" s="51" t="s">
        <v>4</v>
      </c>
      <c r="E113" s="51" t="s">
        <v>1171</v>
      </c>
      <c r="F113" s="51" t="s">
        <v>1170</v>
      </c>
      <c r="G113" s="51" t="s">
        <v>406</v>
      </c>
      <c r="H113" s="51">
        <v>1996</v>
      </c>
      <c r="I113" s="51" t="s">
        <v>81</v>
      </c>
      <c r="J113" s="52"/>
      <c r="K113" s="52" t="s">
        <v>77</v>
      </c>
      <c r="L113" s="52" t="s">
        <v>154</v>
      </c>
      <c r="M113" s="52" t="s">
        <v>78</v>
      </c>
      <c r="N113" s="52"/>
    </row>
    <row r="114" spans="1:14" x14ac:dyDescent="0.2">
      <c r="A114" s="3" t="s">
        <v>234</v>
      </c>
      <c r="B114" s="1" t="s">
        <v>449</v>
      </c>
      <c r="C114" s="1" t="s">
        <v>740</v>
      </c>
      <c r="D114" s="54" t="s">
        <v>26</v>
      </c>
      <c r="E114" s="1" t="s">
        <v>1174</v>
      </c>
      <c r="F114" s="1" t="s">
        <v>1174</v>
      </c>
      <c r="G114" s="1" t="s">
        <v>86</v>
      </c>
      <c r="H114" s="1">
        <v>1981</v>
      </c>
      <c r="I114" s="1" t="s">
        <v>87</v>
      </c>
      <c r="K114" s="1" t="s">
        <v>77</v>
      </c>
      <c r="L114" s="1" t="s">
        <v>78</v>
      </c>
      <c r="M114" s="1" t="s">
        <v>78</v>
      </c>
    </row>
    <row r="115" spans="1:14" s="53" customFormat="1" x14ac:dyDescent="0.2">
      <c r="A115" s="55" t="s">
        <v>234</v>
      </c>
      <c r="B115" s="52" t="s">
        <v>449</v>
      </c>
      <c r="C115" s="52" t="s">
        <v>740</v>
      </c>
      <c r="D115" s="53" t="s">
        <v>5</v>
      </c>
      <c r="E115" s="52" t="s">
        <v>1175</v>
      </c>
      <c r="F115" s="52" t="s">
        <v>1176</v>
      </c>
      <c r="G115" s="52" t="s">
        <v>86</v>
      </c>
      <c r="H115" s="52" t="s">
        <v>33</v>
      </c>
      <c r="I115" s="52" t="s">
        <v>87</v>
      </c>
      <c r="J115" s="52"/>
      <c r="K115" s="52" t="s">
        <v>77</v>
      </c>
      <c r="L115" s="52" t="s">
        <v>78</v>
      </c>
      <c r="M115" s="52" t="s">
        <v>78</v>
      </c>
      <c r="N115" s="52"/>
    </row>
    <row r="116" spans="1:14" x14ac:dyDescent="0.2">
      <c r="A116" s="3" t="s">
        <v>1261</v>
      </c>
      <c r="B116" s="1" t="s">
        <v>449</v>
      </c>
      <c r="C116" s="1" t="s">
        <v>741</v>
      </c>
      <c r="D116" s="54" t="s">
        <v>13</v>
      </c>
      <c r="E116" s="1" t="s">
        <v>1182</v>
      </c>
      <c r="F116" s="1" t="s">
        <v>1182</v>
      </c>
      <c r="G116" s="1" t="s">
        <v>1183</v>
      </c>
      <c r="H116" s="1" t="s">
        <v>33</v>
      </c>
      <c r="I116" s="1" t="s">
        <v>76</v>
      </c>
      <c r="K116" s="1" t="s">
        <v>77</v>
      </c>
      <c r="L116" s="1" t="s">
        <v>78</v>
      </c>
      <c r="M116" s="1" t="s">
        <v>78</v>
      </c>
    </row>
    <row r="117" spans="1:14" x14ac:dyDescent="0.2">
      <c r="A117" s="3" t="s">
        <v>1261</v>
      </c>
      <c r="B117" s="1" t="s">
        <v>660</v>
      </c>
      <c r="C117" s="1" t="s">
        <v>742</v>
      </c>
      <c r="D117" s="54" t="s">
        <v>13</v>
      </c>
      <c r="E117" s="1" t="s">
        <v>1177</v>
      </c>
      <c r="F117" s="1" t="s">
        <v>1168</v>
      </c>
      <c r="G117" s="1" t="s">
        <v>1178</v>
      </c>
      <c r="H117" s="1">
        <v>1996</v>
      </c>
      <c r="I117" s="1" t="s">
        <v>76</v>
      </c>
      <c r="K117" s="1" t="s">
        <v>102</v>
      </c>
      <c r="L117" s="1" t="s">
        <v>78</v>
      </c>
      <c r="M117" s="1" t="s">
        <v>78</v>
      </c>
      <c r="N117" s="37" t="s">
        <v>1181</v>
      </c>
    </row>
    <row r="118" spans="1:14" x14ac:dyDescent="0.2">
      <c r="A118" s="3" t="s">
        <v>1261</v>
      </c>
      <c r="B118" s="1" t="s">
        <v>660</v>
      </c>
      <c r="C118" s="1" t="s">
        <v>742</v>
      </c>
      <c r="D118" s="54" t="s">
        <v>13</v>
      </c>
      <c r="E118" s="1" t="s">
        <v>1179</v>
      </c>
      <c r="F118" s="1" t="s">
        <v>1179</v>
      </c>
      <c r="G118" s="1" t="s">
        <v>1180</v>
      </c>
      <c r="H118" s="1">
        <v>1997</v>
      </c>
      <c r="I118" s="1" t="s">
        <v>81</v>
      </c>
      <c r="K118" s="1" t="s">
        <v>102</v>
      </c>
      <c r="L118" s="1" t="s">
        <v>78</v>
      </c>
      <c r="M118" s="1" t="s">
        <v>78</v>
      </c>
      <c r="N118" s="37" t="s">
        <v>1181</v>
      </c>
    </row>
    <row r="119" spans="1:14" x14ac:dyDescent="0.2">
      <c r="A119" s="3" t="s">
        <v>1184</v>
      </c>
      <c r="B119" s="1" t="s">
        <v>449</v>
      </c>
      <c r="C119" s="1" t="s">
        <v>743</v>
      </c>
      <c r="D119" s="46" t="s">
        <v>3</v>
      </c>
      <c r="E119" s="1" t="s">
        <v>1187</v>
      </c>
      <c r="F119" s="1" t="s">
        <v>1187</v>
      </c>
      <c r="G119" s="1" t="s">
        <v>86</v>
      </c>
      <c r="H119" s="1">
        <v>1962</v>
      </c>
      <c r="I119" s="1" t="s">
        <v>76</v>
      </c>
      <c r="K119" s="1" t="s">
        <v>77</v>
      </c>
      <c r="L119" s="1" t="s">
        <v>78</v>
      </c>
      <c r="M119" s="1" t="s">
        <v>78</v>
      </c>
      <c r="N119" s="37" t="s">
        <v>1185</v>
      </c>
    </row>
    <row r="120" spans="1:14" x14ac:dyDescent="0.2">
      <c r="A120" s="3" t="s">
        <v>1184</v>
      </c>
      <c r="B120" s="1" t="s">
        <v>449</v>
      </c>
      <c r="C120" s="1" t="s">
        <v>743</v>
      </c>
      <c r="D120" s="46" t="s">
        <v>5</v>
      </c>
      <c r="E120" s="1" t="s">
        <v>895</v>
      </c>
      <c r="F120" s="1" t="s">
        <v>895</v>
      </c>
      <c r="G120" s="1" t="s">
        <v>893</v>
      </c>
      <c r="H120" s="1">
        <v>1963</v>
      </c>
      <c r="I120" s="1" t="s">
        <v>87</v>
      </c>
      <c r="K120" s="1" t="s">
        <v>77</v>
      </c>
      <c r="L120" s="1" t="s">
        <v>78</v>
      </c>
      <c r="M120" s="1" t="s">
        <v>78</v>
      </c>
      <c r="N120" s="37" t="s">
        <v>1186</v>
      </c>
    </row>
    <row r="121" spans="1:14" ht="16" x14ac:dyDescent="0.2">
      <c r="A121" s="3" t="s">
        <v>1184</v>
      </c>
      <c r="B121" s="9" t="s">
        <v>660</v>
      </c>
      <c r="C121" s="9" t="s">
        <v>744</v>
      </c>
      <c r="D121" s="46" t="s">
        <v>1184</v>
      </c>
      <c r="E121" s="1" t="s">
        <v>1188</v>
      </c>
      <c r="F121" s="1" t="s">
        <v>1188</v>
      </c>
      <c r="G121" s="1" t="s">
        <v>889</v>
      </c>
      <c r="H121" s="1">
        <v>1990</v>
      </c>
      <c r="I121" s="1" t="s">
        <v>76</v>
      </c>
      <c r="K121" s="1" t="s">
        <v>77</v>
      </c>
      <c r="L121" s="1" t="s">
        <v>78</v>
      </c>
      <c r="M121" s="1" t="s">
        <v>78</v>
      </c>
      <c r="N121" s="37" t="s">
        <v>1189</v>
      </c>
    </row>
    <row r="122" spans="1:14" ht="16" x14ac:dyDescent="0.2">
      <c r="A122" s="3" t="s">
        <v>1184</v>
      </c>
      <c r="B122" s="9" t="s">
        <v>660</v>
      </c>
      <c r="C122" s="9" t="s">
        <v>744</v>
      </c>
      <c r="D122" s="46" t="s">
        <v>5</v>
      </c>
      <c r="E122" s="1" t="s">
        <v>896</v>
      </c>
      <c r="F122" s="1" t="s">
        <v>896</v>
      </c>
      <c r="G122" s="1" t="s">
        <v>116</v>
      </c>
      <c r="H122" s="1">
        <v>2010</v>
      </c>
      <c r="I122" s="1" t="s">
        <v>81</v>
      </c>
      <c r="K122" s="1" t="s">
        <v>77</v>
      </c>
      <c r="L122" s="1" t="s">
        <v>78</v>
      </c>
      <c r="M122" s="1" t="s">
        <v>78</v>
      </c>
    </row>
    <row r="123" spans="1:14" s="33" customFormat="1" x14ac:dyDescent="0.2">
      <c r="A123" s="38" t="s">
        <v>176</v>
      </c>
      <c r="B123" s="2" t="s">
        <v>449</v>
      </c>
      <c r="C123" s="2" t="s">
        <v>1192</v>
      </c>
      <c r="D123" s="2" t="s">
        <v>176</v>
      </c>
      <c r="E123" s="2" t="s">
        <v>1191</v>
      </c>
      <c r="F123" s="2" t="s">
        <v>1191</v>
      </c>
      <c r="G123" s="2" t="s">
        <v>1193</v>
      </c>
      <c r="H123" s="2" t="s">
        <v>33</v>
      </c>
      <c r="I123" s="2" t="s">
        <v>76</v>
      </c>
      <c r="J123" s="2"/>
      <c r="K123" s="2" t="s">
        <v>102</v>
      </c>
      <c r="L123" s="2" t="s">
        <v>78</v>
      </c>
      <c r="M123" s="2" t="s">
        <v>78</v>
      </c>
      <c r="N123" s="34" t="s">
        <v>501</v>
      </c>
    </row>
    <row r="124" spans="1:14" x14ac:dyDescent="0.2">
      <c r="A124" s="3" t="s">
        <v>237</v>
      </c>
      <c r="B124" s="1" t="s">
        <v>449</v>
      </c>
      <c r="C124" s="1" t="s">
        <v>745</v>
      </c>
      <c r="D124" s="46" t="s">
        <v>237</v>
      </c>
      <c r="E124" s="1" t="s">
        <v>1194</v>
      </c>
      <c r="F124" s="1" t="s">
        <v>1194</v>
      </c>
      <c r="G124" s="1" t="s">
        <v>116</v>
      </c>
      <c r="H124" s="1">
        <v>1994</v>
      </c>
      <c r="I124" s="1" t="s">
        <v>76</v>
      </c>
      <c r="K124" s="1" t="s">
        <v>77</v>
      </c>
      <c r="L124" s="1" t="s">
        <v>78</v>
      </c>
      <c r="M124" s="1" t="s">
        <v>78</v>
      </c>
      <c r="N124" s="37" t="s">
        <v>1196</v>
      </c>
    </row>
    <row r="125" spans="1:14" x14ac:dyDescent="0.2">
      <c r="A125" s="3" t="s">
        <v>237</v>
      </c>
      <c r="B125" s="1" t="s">
        <v>449</v>
      </c>
      <c r="C125" s="1" t="s">
        <v>745</v>
      </c>
      <c r="D125" s="46" t="s">
        <v>13</v>
      </c>
      <c r="E125" s="1" t="s">
        <v>1195</v>
      </c>
      <c r="F125" s="1" t="s">
        <v>1195</v>
      </c>
      <c r="G125" s="1" t="s">
        <v>116</v>
      </c>
      <c r="H125" s="1">
        <v>1998</v>
      </c>
      <c r="I125" s="1" t="s">
        <v>81</v>
      </c>
      <c r="K125" s="1" t="s">
        <v>77</v>
      </c>
      <c r="L125" s="1" t="s">
        <v>78</v>
      </c>
      <c r="M125" s="1" t="s">
        <v>78</v>
      </c>
      <c r="N125" s="37" t="s">
        <v>1196</v>
      </c>
    </row>
    <row r="126" spans="1:14" x14ac:dyDescent="0.2">
      <c r="A126" s="3" t="s">
        <v>237</v>
      </c>
      <c r="B126" s="1" t="s">
        <v>447</v>
      </c>
      <c r="C126" s="1" t="s">
        <v>746</v>
      </c>
      <c r="D126" s="46" t="s">
        <v>237</v>
      </c>
      <c r="E126" s="1" t="s">
        <v>1197</v>
      </c>
      <c r="F126" s="1" t="s">
        <v>1194</v>
      </c>
      <c r="G126" s="1" t="s">
        <v>116</v>
      </c>
      <c r="H126" s="1">
        <v>1993</v>
      </c>
      <c r="I126" s="1" t="s">
        <v>76</v>
      </c>
      <c r="K126" s="1" t="s">
        <v>77</v>
      </c>
      <c r="L126" s="1" t="s">
        <v>78</v>
      </c>
      <c r="M126" s="1" t="s">
        <v>78</v>
      </c>
      <c r="N126" s="37"/>
    </row>
    <row r="127" spans="1:14" x14ac:dyDescent="0.2">
      <c r="A127" s="3" t="s">
        <v>28</v>
      </c>
      <c r="B127" s="1" t="s">
        <v>672</v>
      </c>
      <c r="C127" s="1" t="s">
        <v>747</v>
      </c>
      <c r="D127" s="46" t="s">
        <v>28</v>
      </c>
      <c r="E127" s="1" t="s">
        <v>1198</v>
      </c>
      <c r="F127" s="1" t="s">
        <v>1198</v>
      </c>
      <c r="G127" s="1" t="s">
        <v>617</v>
      </c>
      <c r="H127" s="1">
        <v>1992</v>
      </c>
      <c r="I127" s="1" t="s">
        <v>76</v>
      </c>
      <c r="K127" s="1" t="s">
        <v>77</v>
      </c>
      <c r="L127" s="1" t="s">
        <v>78</v>
      </c>
      <c r="M127" s="1" t="s">
        <v>78</v>
      </c>
      <c r="N127" s="37"/>
    </row>
    <row r="128" spans="1:14" x14ac:dyDescent="0.2">
      <c r="A128" s="3" t="s">
        <v>28</v>
      </c>
      <c r="B128" s="1" t="s">
        <v>660</v>
      </c>
      <c r="C128" s="1" t="s">
        <v>748</v>
      </c>
      <c r="D128" s="46" t="s">
        <v>28</v>
      </c>
      <c r="E128" s="1" t="s">
        <v>33</v>
      </c>
      <c r="F128" s="1" t="s">
        <v>33</v>
      </c>
      <c r="G128" s="1" t="s">
        <v>537</v>
      </c>
      <c r="H128" s="1" t="s">
        <v>33</v>
      </c>
      <c r="I128" s="1" t="s">
        <v>76</v>
      </c>
      <c r="K128" s="1" t="s">
        <v>77</v>
      </c>
      <c r="L128" s="1" t="s">
        <v>78</v>
      </c>
      <c r="M128" s="1" t="s">
        <v>78</v>
      </c>
      <c r="N128" s="37"/>
    </row>
    <row r="129" spans="1:14" s="53" customFormat="1" x14ac:dyDescent="0.2">
      <c r="A129" s="52" t="s">
        <v>104</v>
      </c>
      <c r="B129" s="52" t="s">
        <v>96</v>
      </c>
      <c r="C129" s="52" t="s">
        <v>105</v>
      </c>
      <c r="D129" s="52" t="s">
        <v>54</v>
      </c>
      <c r="E129" s="52" t="s">
        <v>1199</v>
      </c>
      <c r="F129" s="52" t="s">
        <v>1200</v>
      </c>
      <c r="G129" s="52" t="s">
        <v>1201</v>
      </c>
      <c r="H129" s="52">
        <v>1997</v>
      </c>
      <c r="I129" s="52" t="s">
        <v>76</v>
      </c>
      <c r="J129" s="52"/>
      <c r="K129" s="52" t="s">
        <v>77</v>
      </c>
      <c r="L129" s="52" t="s">
        <v>78</v>
      </c>
      <c r="M129" s="52" t="s">
        <v>78</v>
      </c>
      <c r="N129" s="56"/>
    </row>
    <row r="130" spans="1:14" s="53" customFormat="1" x14ac:dyDescent="0.2">
      <c r="A130" s="52" t="s">
        <v>104</v>
      </c>
      <c r="B130" s="52" t="s">
        <v>96</v>
      </c>
      <c r="C130" s="52" t="s">
        <v>105</v>
      </c>
      <c r="D130" s="52" t="s">
        <v>54</v>
      </c>
      <c r="E130" s="52" t="s">
        <v>500</v>
      </c>
      <c r="F130" s="52" t="s">
        <v>500</v>
      </c>
      <c r="G130" s="52" t="s">
        <v>140</v>
      </c>
      <c r="H130" s="52" t="s">
        <v>33</v>
      </c>
      <c r="I130" s="52" t="s">
        <v>81</v>
      </c>
      <c r="J130" s="52"/>
      <c r="K130" s="52" t="s">
        <v>77</v>
      </c>
      <c r="L130" s="52" t="s">
        <v>78</v>
      </c>
      <c r="M130" s="52" t="s">
        <v>78</v>
      </c>
      <c r="N130" s="56"/>
    </row>
    <row r="131" spans="1:14" s="53" customFormat="1" x14ac:dyDescent="0.2">
      <c r="A131" s="52" t="s">
        <v>104</v>
      </c>
      <c r="B131" s="52" t="s">
        <v>96</v>
      </c>
      <c r="C131" s="52" t="s">
        <v>105</v>
      </c>
      <c r="D131" s="52" t="s">
        <v>50</v>
      </c>
      <c r="E131" s="52" t="s">
        <v>1202</v>
      </c>
      <c r="F131" s="52" t="s">
        <v>1202</v>
      </c>
      <c r="G131" s="52" t="s">
        <v>335</v>
      </c>
      <c r="H131" s="52" t="s">
        <v>33</v>
      </c>
      <c r="I131" s="52" t="s">
        <v>81</v>
      </c>
      <c r="J131" s="52"/>
      <c r="K131" s="52" t="s">
        <v>77</v>
      </c>
      <c r="L131" s="52" t="s">
        <v>78</v>
      </c>
      <c r="M131" s="52" t="s">
        <v>78</v>
      </c>
      <c r="N131" s="56"/>
    </row>
    <row r="132" spans="1:14" x14ac:dyDescent="0.2">
      <c r="A132" s="1" t="s">
        <v>104</v>
      </c>
      <c r="B132" s="1" t="s">
        <v>96</v>
      </c>
      <c r="C132" s="1" t="s">
        <v>105</v>
      </c>
      <c r="D132" s="46" t="s">
        <v>29</v>
      </c>
      <c r="E132" s="1" t="s">
        <v>1204</v>
      </c>
      <c r="F132" s="1" t="s">
        <v>1203</v>
      </c>
      <c r="G132" s="1" t="s">
        <v>1205</v>
      </c>
      <c r="H132" s="1">
        <v>2003</v>
      </c>
      <c r="I132" s="1" t="s">
        <v>81</v>
      </c>
      <c r="K132" s="1" t="s">
        <v>77</v>
      </c>
      <c r="L132" s="1" t="s">
        <v>78</v>
      </c>
      <c r="M132" s="1" t="s">
        <v>78</v>
      </c>
      <c r="N132" s="37"/>
    </row>
    <row r="133" spans="1:14" x14ac:dyDescent="0.2">
      <c r="A133" s="1" t="s">
        <v>20</v>
      </c>
      <c r="B133" s="1" t="s">
        <v>96</v>
      </c>
      <c r="C133" s="1" t="s">
        <v>341</v>
      </c>
      <c r="D133" s="46" t="s">
        <v>20</v>
      </c>
      <c r="E133" s="1" t="s">
        <v>1206</v>
      </c>
      <c r="F133" s="1" t="s">
        <v>1206</v>
      </c>
      <c r="G133" s="1" t="s">
        <v>86</v>
      </c>
      <c r="H133" s="1">
        <v>1983</v>
      </c>
      <c r="I133" s="1" t="s">
        <v>87</v>
      </c>
      <c r="K133" s="1" t="s">
        <v>77</v>
      </c>
      <c r="L133" s="1" t="s">
        <v>78</v>
      </c>
      <c r="M133" s="1" t="s">
        <v>78</v>
      </c>
      <c r="N133" s="37"/>
    </row>
    <row r="134" spans="1:14" x14ac:dyDescent="0.2">
      <c r="A134" s="1" t="s">
        <v>20</v>
      </c>
      <c r="B134" s="1" t="s">
        <v>96</v>
      </c>
      <c r="C134" s="1" t="s">
        <v>341</v>
      </c>
      <c r="D134" s="46" t="s">
        <v>20</v>
      </c>
      <c r="E134" s="1" t="s">
        <v>1207</v>
      </c>
      <c r="F134" s="1" t="s">
        <v>1207</v>
      </c>
      <c r="G134" s="1" t="s">
        <v>86</v>
      </c>
      <c r="H134" s="1">
        <v>1991</v>
      </c>
      <c r="I134" s="1" t="s">
        <v>87</v>
      </c>
      <c r="K134" s="1" t="s">
        <v>77</v>
      </c>
      <c r="L134" s="1" t="s">
        <v>78</v>
      </c>
      <c r="M134" s="1" t="s">
        <v>78</v>
      </c>
      <c r="N134" s="37"/>
    </row>
    <row r="135" spans="1:14" x14ac:dyDescent="0.2">
      <c r="A135" s="1" t="s">
        <v>20</v>
      </c>
      <c r="B135" s="1" t="s">
        <v>96</v>
      </c>
      <c r="C135" s="1" t="s">
        <v>341</v>
      </c>
      <c r="D135" s="46" t="s">
        <v>7</v>
      </c>
      <c r="E135" s="1" t="s">
        <v>343</v>
      </c>
      <c r="F135" s="1" t="s">
        <v>365</v>
      </c>
      <c r="G135" s="1" t="s">
        <v>330</v>
      </c>
      <c r="H135" s="1">
        <v>2006</v>
      </c>
      <c r="I135" s="1" t="s">
        <v>81</v>
      </c>
      <c r="K135" s="1" t="s">
        <v>77</v>
      </c>
      <c r="L135" s="1" t="s">
        <v>78</v>
      </c>
      <c r="M135" s="1" t="s">
        <v>78</v>
      </c>
    </row>
    <row r="136" spans="1:14" s="33" customFormat="1" x14ac:dyDescent="0.2">
      <c r="A136" s="2" t="s">
        <v>20</v>
      </c>
      <c r="B136" s="2" t="s">
        <v>447</v>
      </c>
      <c r="C136" s="2" t="s">
        <v>1208</v>
      </c>
      <c r="D136" s="2" t="s">
        <v>177</v>
      </c>
      <c r="E136" s="2" t="s">
        <v>1209</v>
      </c>
      <c r="F136" s="2" t="s">
        <v>1209</v>
      </c>
      <c r="G136" s="2" t="s">
        <v>391</v>
      </c>
      <c r="H136" s="2">
        <v>1978</v>
      </c>
      <c r="I136" s="2" t="s">
        <v>76</v>
      </c>
      <c r="J136" s="2"/>
      <c r="K136" s="2" t="s">
        <v>77</v>
      </c>
      <c r="L136" s="2" t="s">
        <v>78</v>
      </c>
      <c r="M136" s="2" t="s">
        <v>78</v>
      </c>
      <c r="N136" s="2"/>
    </row>
    <row r="137" spans="1:14" x14ac:dyDescent="0.2">
      <c r="A137" s="1" t="s">
        <v>30</v>
      </c>
      <c r="B137" s="1" t="s">
        <v>448</v>
      </c>
      <c r="C137" s="1" t="s">
        <v>468</v>
      </c>
      <c r="D137" s="46" t="s">
        <v>30</v>
      </c>
      <c r="E137" s="1" t="s">
        <v>1210</v>
      </c>
      <c r="F137" s="1" t="s">
        <v>1210</v>
      </c>
      <c r="G137" s="1" t="s">
        <v>140</v>
      </c>
      <c r="H137" s="1">
        <v>1994</v>
      </c>
      <c r="I137" s="1" t="s">
        <v>76</v>
      </c>
      <c r="K137" s="1" t="s">
        <v>77</v>
      </c>
      <c r="L137" s="1" t="s">
        <v>78</v>
      </c>
      <c r="M137" s="1" t="s">
        <v>78</v>
      </c>
    </row>
    <row r="138" spans="1:14" x14ac:dyDescent="0.2">
      <c r="A138" s="1" t="s">
        <v>30</v>
      </c>
      <c r="B138" s="1" t="s">
        <v>448</v>
      </c>
      <c r="C138" s="1" t="s">
        <v>468</v>
      </c>
      <c r="D138" s="46" t="s">
        <v>54</v>
      </c>
      <c r="E138" s="1" t="s">
        <v>385</v>
      </c>
      <c r="F138" s="1" t="s">
        <v>385</v>
      </c>
      <c r="G138" s="1" t="s">
        <v>140</v>
      </c>
      <c r="H138" s="1">
        <v>1993</v>
      </c>
      <c r="I138" s="1" t="s">
        <v>76</v>
      </c>
      <c r="K138" s="1" t="s">
        <v>77</v>
      </c>
      <c r="L138" s="1" t="s">
        <v>78</v>
      </c>
      <c r="M138" s="1" t="s">
        <v>78</v>
      </c>
    </row>
    <row r="139" spans="1:14" x14ac:dyDescent="0.2">
      <c r="A139" s="1" t="s">
        <v>30</v>
      </c>
      <c r="B139" s="1" t="s">
        <v>447</v>
      </c>
      <c r="C139" s="1" t="s">
        <v>750</v>
      </c>
      <c r="D139" s="46" t="s">
        <v>30</v>
      </c>
      <c r="E139" s="1" t="s">
        <v>1211</v>
      </c>
      <c r="F139" s="1" t="s">
        <v>1211</v>
      </c>
      <c r="G139" s="1" t="s">
        <v>1212</v>
      </c>
      <c r="H139" s="1">
        <v>2007</v>
      </c>
      <c r="I139" s="1" t="s">
        <v>76</v>
      </c>
      <c r="K139" s="1" t="s">
        <v>102</v>
      </c>
      <c r="L139" s="1" t="s">
        <v>78</v>
      </c>
      <c r="M139" s="1" t="s">
        <v>78</v>
      </c>
      <c r="N139" s="37" t="s">
        <v>1215</v>
      </c>
    </row>
    <row r="140" spans="1:14" x14ac:dyDescent="0.2">
      <c r="A140" s="1" t="s">
        <v>30</v>
      </c>
      <c r="B140" s="1" t="s">
        <v>447</v>
      </c>
      <c r="C140" s="1" t="s">
        <v>750</v>
      </c>
      <c r="D140" s="46" t="s">
        <v>30</v>
      </c>
      <c r="E140" s="1" t="s">
        <v>1213</v>
      </c>
      <c r="F140" s="1" t="s">
        <v>1213</v>
      </c>
      <c r="G140" s="1" t="s">
        <v>1214</v>
      </c>
      <c r="H140" s="1">
        <v>2009</v>
      </c>
      <c r="I140" s="1" t="s">
        <v>81</v>
      </c>
      <c r="K140" s="1" t="s">
        <v>102</v>
      </c>
      <c r="L140" s="1" t="s">
        <v>78</v>
      </c>
      <c r="M140" s="1" t="s">
        <v>78</v>
      </c>
      <c r="N140" s="37" t="s">
        <v>1215</v>
      </c>
    </row>
    <row r="141" spans="1:14" x14ac:dyDescent="0.2">
      <c r="A141" s="3" t="s">
        <v>238</v>
      </c>
      <c r="B141" s="1" t="s">
        <v>447</v>
      </c>
      <c r="C141" s="1" t="s">
        <v>752</v>
      </c>
      <c r="D141" s="46" t="s">
        <v>5</v>
      </c>
      <c r="E141" s="1" t="s">
        <v>897</v>
      </c>
      <c r="F141" s="1" t="s">
        <v>897</v>
      </c>
      <c r="G141" s="1" t="s">
        <v>898</v>
      </c>
      <c r="H141" s="1" t="s">
        <v>33</v>
      </c>
      <c r="I141" s="1" t="s">
        <v>81</v>
      </c>
      <c r="K141" s="1" t="s">
        <v>77</v>
      </c>
      <c r="L141" s="1" t="s">
        <v>78</v>
      </c>
      <c r="M141" s="1" t="s">
        <v>78</v>
      </c>
      <c r="N141" s="37" t="s">
        <v>899</v>
      </c>
    </row>
    <row r="142" spans="1:14" x14ac:dyDescent="0.2">
      <c r="A142" s="3" t="s">
        <v>107</v>
      </c>
      <c r="B142" s="1" t="s">
        <v>96</v>
      </c>
      <c r="C142" s="1" t="s">
        <v>355</v>
      </c>
      <c r="D142" s="46" t="s">
        <v>22</v>
      </c>
      <c r="E142" s="1" t="s">
        <v>1217</v>
      </c>
      <c r="F142" s="1" t="s">
        <v>1217</v>
      </c>
      <c r="G142" s="1" t="s">
        <v>1216</v>
      </c>
      <c r="H142" s="1">
        <v>1993</v>
      </c>
      <c r="I142" s="1" t="s">
        <v>76</v>
      </c>
      <c r="K142" s="1" t="s">
        <v>102</v>
      </c>
      <c r="L142" s="1" t="s">
        <v>78</v>
      </c>
      <c r="M142" s="1" t="s">
        <v>78</v>
      </c>
    </row>
    <row r="143" spans="1:14" x14ac:dyDescent="0.2">
      <c r="A143" s="3" t="s">
        <v>107</v>
      </c>
      <c r="B143" s="1" t="s">
        <v>96</v>
      </c>
      <c r="C143" s="1" t="s">
        <v>355</v>
      </c>
      <c r="D143" s="46" t="s">
        <v>7</v>
      </c>
      <c r="E143" s="1" t="s">
        <v>79</v>
      </c>
      <c r="F143" s="1" t="s">
        <v>79</v>
      </c>
      <c r="G143" s="1" t="s">
        <v>356</v>
      </c>
      <c r="H143" s="1">
        <v>1999</v>
      </c>
      <c r="I143" s="1" t="s">
        <v>81</v>
      </c>
      <c r="K143" s="1" t="s">
        <v>102</v>
      </c>
      <c r="L143" s="1" t="s">
        <v>78</v>
      </c>
      <c r="M143" s="1" t="s">
        <v>78</v>
      </c>
    </row>
    <row r="144" spans="1:14" x14ac:dyDescent="0.2">
      <c r="A144" s="3" t="s">
        <v>107</v>
      </c>
      <c r="B144" s="1" t="s">
        <v>447</v>
      </c>
      <c r="C144" s="1" t="s">
        <v>452</v>
      </c>
      <c r="D144" s="46" t="s">
        <v>54</v>
      </c>
      <c r="E144" s="1" t="s">
        <v>506</v>
      </c>
      <c r="F144" s="1" t="s">
        <v>506</v>
      </c>
      <c r="G144" s="1" t="s">
        <v>33</v>
      </c>
      <c r="H144" s="1" t="s">
        <v>33</v>
      </c>
      <c r="I144" s="1" t="s">
        <v>76</v>
      </c>
      <c r="K144" s="1" t="s">
        <v>77</v>
      </c>
      <c r="L144" s="1" t="s">
        <v>78</v>
      </c>
      <c r="M144" s="1" t="s">
        <v>78</v>
      </c>
      <c r="N144" s="37" t="s">
        <v>505</v>
      </c>
    </row>
    <row r="145" spans="1:14" x14ac:dyDescent="0.2">
      <c r="A145" s="1" t="s">
        <v>107</v>
      </c>
      <c r="B145" s="1" t="s">
        <v>447</v>
      </c>
      <c r="C145" s="1" t="s">
        <v>452</v>
      </c>
      <c r="D145" s="46" t="s">
        <v>54</v>
      </c>
      <c r="E145" s="1" t="s">
        <v>503</v>
      </c>
      <c r="F145" s="1" t="s">
        <v>503</v>
      </c>
      <c r="G145" s="1" t="s">
        <v>504</v>
      </c>
      <c r="H145" s="1">
        <v>1997</v>
      </c>
      <c r="I145" s="1" t="s">
        <v>76</v>
      </c>
      <c r="K145" s="1" t="s">
        <v>77</v>
      </c>
      <c r="L145" s="1" t="s">
        <v>78</v>
      </c>
      <c r="M145" s="1" t="s">
        <v>78</v>
      </c>
      <c r="N145" s="37" t="s">
        <v>505</v>
      </c>
    </row>
    <row r="146" spans="1:14" x14ac:dyDescent="0.2">
      <c r="A146" s="3" t="s">
        <v>214</v>
      </c>
      <c r="B146" s="1" t="s">
        <v>449</v>
      </c>
      <c r="C146" s="1" t="s">
        <v>469</v>
      </c>
      <c r="D146" s="46" t="s">
        <v>214</v>
      </c>
      <c r="E146" s="1" t="s">
        <v>1218</v>
      </c>
      <c r="F146" s="1" t="s">
        <v>1218</v>
      </c>
      <c r="G146" s="1" t="s">
        <v>165</v>
      </c>
      <c r="H146" s="1">
        <v>1990</v>
      </c>
      <c r="I146" s="1" t="s">
        <v>76</v>
      </c>
      <c r="K146" s="1" t="s">
        <v>77</v>
      </c>
      <c r="L146" s="1" t="s">
        <v>78</v>
      </c>
      <c r="M146" s="1" t="s">
        <v>78</v>
      </c>
    </row>
    <row r="147" spans="1:14" x14ac:dyDescent="0.2">
      <c r="A147" s="3" t="s">
        <v>214</v>
      </c>
      <c r="B147" s="1" t="s">
        <v>449</v>
      </c>
      <c r="C147" s="1" t="s">
        <v>469</v>
      </c>
      <c r="D147" s="46" t="s">
        <v>54</v>
      </c>
      <c r="E147" s="1" t="s">
        <v>507</v>
      </c>
      <c r="F147" s="1" t="s">
        <v>643</v>
      </c>
      <c r="G147" s="1" t="s">
        <v>356</v>
      </c>
      <c r="H147" s="1" t="s">
        <v>33</v>
      </c>
      <c r="I147" s="1" t="s">
        <v>81</v>
      </c>
      <c r="K147" s="1" t="s">
        <v>77</v>
      </c>
      <c r="L147" s="1" t="s">
        <v>78</v>
      </c>
      <c r="M147" s="1" t="s">
        <v>78</v>
      </c>
    </row>
    <row r="148" spans="1:14" x14ac:dyDescent="0.2">
      <c r="A148" s="3" t="s">
        <v>239</v>
      </c>
      <c r="B148" s="1" t="s">
        <v>96</v>
      </c>
      <c r="C148" s="1" t="s">
        <v>329</v>
      </c>
      <c r="D148" s="46" t="s">
        <v>14</v>
      </c>
      <c r="E148" s="1" t="s">
        <v>1219</v>
      </c>
      <c r="F148" s="1" t="s">
        <v>1219</v>
      </c>
      <c r="G148" s="1" t="s">
        <v>1220</v>
      </c>
      <c r="H148" s="1">
        <v>1983</v>
      </c>
      <c r="I148" s="1" t="s">
        <v>76</v>
      </c>
      <c r="K148" s="1" t="s">
        <v>77</v>
      </c>
      <c r="L148" s="1" t="s">
        <v>78</v>
      </c>
      <c r="M148" s="1" t="s">
        <v>78</v>
      </c>
    </row>
    <row r="149" spans="1:14" x14ac:dyDescent="0.2">
      <c r="A149" s="3" t="s">
        <v>239</v>
      </c>
      <c r="B149" s="1" t="s">
        <v>449</v>
      </c>
      <c r="C149" s="1" t="s">
        <v>329</v>
      </c>
      <c r="D149" s="46" t="s">
        <v>54</v>
      </c>
      <c r="E149" s="1" t="s">
        <v>510</v>
      </c>
      <c r="F149" s="1" t="s">
        <v>644</v>
      </c>
      <c r="G149" s="1" t="s">
        <v>509</v>
      </c>
      <c r="H149" s="1">
        <v>1983</v>
      </c>
      <c r="I149" s="1" t="s">
        <v>81</v>
      </c>
      <c r="K149" s="1" t="s">
        <v>77</v>
      </c>
      <c r="L149" s="1" t="s">
        <v>78</v>
      </c>
      <c r="M149" s="1" t="s">
        <v>78</v>
      </c>
      <c r="N149" s="37" t="s">
        <v>511</v>
      </c>
    </row>
    <row r="150" spans="1:14" x14ac:dyDescent="0.2">
      <c r="A150" s="3" t="s">
        <v>239</v>
      </c>
      <c r="B150" s="1" t="s">
        <v>449</v>
      </c>
      <c r="C150" s="1" t="s">
        <v>329</v>
      </c>
      <c r="D150" s="46" t="s">
        <v>54</v>
      </c>
      <c r="E150" s="1" t="s">
        <v>508</v>
      </c>
      <c r="F150" s="1" t="s">
        <v>508</v>
      </c>
      <c r="G150" s="1" t="s">
        <v>186</v>
      </c>
      <c r="H150" s="1">
        <v>1984</v>
      </c>
      <c r="I150" s="1" t="s">
        <v>81</v>
      </c>
      <c r="K150" s="1" t="s">
        <v>77</v>
      </c>
      <c r="L150" s="1" t="s">
        <v>78</v>
      </c>
      <c r="M150" s="1" t="s">
        <v>78</v>
      </c>
      <c r="N150" s="37" t="s">
        <v>512</v>
      </c>
    </row>
    <row r="151" spans="1:14" x14ac:dyDescent="0.2">
      <c r="A151" s="3" t="s">
        <v>239</v>
      </c>
      <c r="B151" s="1" t="s">
        <v>96</v>
      </c>
      <c r="C151" s="1" t="s">
        <v>329</v>
      </c>
      <c r="D151" s="46" t="s">
        <v>7</v>
      </c>
      <c r="E151" s="1" t="s">
        <v>119</v>
      </c>
      <c r="F151" s="1" t="s">
        <v>328</v>
      </c>
      <c r="G151" s="1" t="s">
        <v>330</v>
      </c>
      <c r="H151" s="1">
        <v>1987</v>
      </c>
      <c r="I151" s="1" t="s">
        <v>81</v>
      </c>
      <c r="K151" s="1" t="s">
        <v>77</v>
      </c>
      <c r="L151" s="1" t="s">
        <v>78</v>
      </c>
      <c r="M151" s="1" t="s">
        <v>78</v>
      </c>
    </row>
    <row r="152" spans="1:14" x14ac:dyDescent="0.2">
      <c r="A152" s="1" t="s">
        <v>240</v>
      </c>
      <c r="B152" s="1" t="s">
        <v>96</v>
      </c>
      <c r="C152" s="1" t="s">
        <v>453</v>
      </c>
      <c r="D152" s="46" t="s">
        <v>54</v>
      </c>
      <c r="E152" s="1" t="s">
        <v>514</v>
      </c>
      <c r="F152" s="1" t="s">
        <v>500</v>
      </c>
      <c r="G152" s="1" t="s">
        <v>516</v>
      </c>
      <c r="H152" s="1">
        <v>2010</v>
      </c>
      <c r="I152" s="1" t="s">
        <v>76</v>
      </c>
      <c r="K152" s="1" t="s">
        <v>77</v>
      </c>
      <c r="L152" s="1" t="s">
        <v>78</v>
      </c>
      <c r="M152" s="1" t="s">
        <v>78</v>
      </c>
      <c r="N152" s="37" t="s">
        <v>517</v>
      </c>
    </row>
    <row r="153" spans="1:14" x14ac:dyDescent="0.2">
      <c r="A153" s="3" t="s">
        <v>240</v>
      </c>
      <c r="B153" s="1" t="s">
        <v>96</v>
      </c>
      <c r="C153" s="1" t="s">
        <v>453</v>
      </c>
      <c r="D153" s="46" t="s">
        <v>54</v>
      </c>
      <c r="E153" s="1" t="s">
        <v>515</v>
      </c>
      <c r="F153" s="1" t="s">
        <v>645</v>
      </c>
      <c r="G153" s="1" t="s">
        <v>436</v>
      </c>
      <c r="H153" s="1">
        <v>2019</v>
      </c>
      <c r="I153" s="1" t="s">
        <v>81</v>
      </c>
      <c r="K153" s="1" t="s">
        <v>77</v>
      </c>
      <c r="L153" s="1" t="s">
        <v>78</v>
      </c>
      <c r="M153" s="1" t="s">
        <v>78</v>
      </c>
      <c r="N153" s="37" t="s">
        <v>517</v>
      </c>
    </row>
    <row r="154" spans="1:14" x14ac:dyDescent="0.2">
      <c r="A154" s="3" t="s">
        <v>240</v>
      </c>
      <c r="B154" s="1" t="s">
        <v>96</v>
      </c>
      <c r="C154" s="1" t="s">
        <v>453</v>
      </c>
      <c r="D154" s="46" t="s">
        <v>54</v>
      </c>
      <c r="E154" s="1" t="s">
        <v>495</v>
      </c>
      <c r="F154" s="1" t="s">
        <v>385</v>
      </c>
      <c r="G154" s="1" t="s">
        <v>406</v>
      </c>
      <c r="H154" s="1">
        <v>2020</v>
      </c>
      <c r="I154" s="1" t="s">
        <v>81</v>
      </c>
      <c r="K154" s="1" t="s">
        <v>77</v>
      </c>
      <c r="L154" s="1" t="s">
        <v>78</v>
      </c>
      <c r="M154" s="1" t="s">
        <v>78</v>
      </c>
      <c r="N154" s="37" t="s">
        <v>517</v>
      </c>
    </row>
    <row r="155" spans="1:14" x14ac:dyDescent="0.2">
      <c r="A155" s="3" t="s">
        <v>240</v>
      </c>
      <c r="B155" s="1" t="s">
        <v>96</v>
      </c>
      <c r="C155" s="1" t="s">
        <v>453</v>
      </c>
      <c r="D155" s="46" t="s">
        <v>54</v>
      </c>
      <c r="E155" s="1" t="s">
        <v>513</v>
      </c>
      <c r="F155" s="1" t="s">
        <v>513</v>
      </c>
      <c r="G155" s="1" t="s">
        <v>518</v>
      </c>
      <c r="H155" s="1">
        <v>2022</v>
      </c>
      <c r="I155" s="1" t="s">
        <v>81</v>
      </c>
      <c r="K155" s="1" t="s">
        <v>77</v>
      </c>
      <c r="L155" s="1" t="s">
        <v>78</v>
      </c>
      <c r="M155" s="1" t="s">
        <v>78</v>
      </c>
      <c r="N155" s="37" t="s">
        <v>517</v>
      </c>
    </row>
    <row r="156" spans="1:14" x14ac:dyDescent="0.2">
      <c r="A156" s="3" t="s">
        <v>32</v>
      </c>
      <c r="B156" s="1" t="s">
        <v>96</v>
      </c>
      <c r="C156" s="1" t="s">
        <v>108</v>
      </c>
      <c r="D156" s="46" t="s">
        <v>32</v>
      </c>
      <c r="E156" s="1" t="s">
        <v>1221</v>
      </c>
      <c r="F156" s="1" t="s">
        <v>1222</v>
      </c>
      <c r="G156" s="1" t="s">
        <v>86</v>
      </c>
      <c r="H156" s="1">
        <v>1977</v>
      </c>
      <c r="I156" s="1" t="s">
        <v>87</v>
      </c>
      <c r="K156" s="1" t="s">
        <v>77</v>
      </c>
      <c r="L156" s="1" t="s">
        <v>78</v>
      </c>
      <c r="M156" s="1" t="s">
        <v>78</v>
      </c>
    </row>
    <row r="157" spans="1:14" x14ac:dyDescent="0.2">
      <c r="A157" s="3" t="s">
        <v>32</v>
      </c>
      <c r="B157" s="1" t="s">
        <v>96</v>
      </c>
      <c r="C157" s="1" t="s">
        <v>108</v>
      </c>
      <c r="D157" s="46" t="s">
        <v>7</v>
      </c>
      <c r="E157" s="1" t="s">
        <v>109</v>
      </c>
      <c r="F157" s="1" t="s">
        <v>634</v>
      </c>
      <c r="G157" s="1" t="s">
        <v>110</v>
      </c>
      <c r="H157" s="1">
        <v>1992</v>
      </c>
      <c r="I157" s="1" t="s">
        <v>87</v>
      </c>
      <c r="K157" s="1" t="s">
        <v>77</v>
      </c>
      <c r="L157" s="1" t="s">
        <v>78</v>
      </c>
      <c r="M157" s="1" t="s">
        <v>78</v>
      </c>
    </row>
    <row r="158" spans="1:14" x14ac:dyDescent="0.2">
      <c r="A158" s="3" t="s">
        <v>32</v>
      </c>
      <c r="B158" s="1" t="s">
        <v>449</v>
      </c>
      <c r="C158" s="1" t="s">
        <v>108</v>
      </c>
      <c r="D158" s="46" t="s">
        <v>54</v>
      </c>
      <c r="E158" s="1" t="s">
        <v>519</v>
      </c>
      <c r="F158" s="1" t="s">
        <v>519</v>
      </c>
      <c r="G158" s="1" t="s">
        <v>86</v>
      </c>
      <c r="H158" s="1">
        <v>2006</v>
      </c>
      <c r="I158" s="1" t="s">
        <v>87</v>
      </c>
      <c r="K158" s="1" t="s">
        <v>77</v>
      </c>
      <c r="L158" s="1" t="s">
        <v>78</v>
      </c>
      <c r="M158" s="1" t="s">
        <v>78</v>
      </c>
    </row>
    <row r="159" spans="1:14" x14ac:dyDescent="0.2">
      <c r="A159" s="3" t="s">
        <v>32</v>
      </c>
      <c r="B159" s="1" t="s">
        <v>447</v>
      </c>
      <c r="C159" s="1" t="s">
        <v>754</v>
      </c>
      <c r="D159" s="46" t="s">
        <v>32</v>
      </c>
      <c r="E159" s="1" t="s">
        <v>1223</v>
      </c>
      <c r="F159" s="1" t="s">
        <v>1223</v>
      </c>
      <c r="G159" s="1" t="s">
        <v>537</v>
      </c>
      <c r="H159" s="1">
        <v>1988</v>
      </c>
      <c r="I159" s="1" t="s">
        <v>76</v>
      </c>
      <c r="K159" s="1" t="s">
        <v>77</v>
      </c>
      <c r="L159" s="1" t="s">
        <v>78</v>
      </c>
      <c r="M159" s="1" t="s">
        <v>78</v>
      </c>
    </row>
    <row r="160" spans="1:14" x14ac:dyDescent="0.2">
      <c r="A160" s="3" t="s">
        <v>32</v>
      </c>
      <c r="B160" s="1" t="s">
        <v>447</v>
      </c>
      <c r="C160" s="1" t="s">
        <v>754</v>
      </c>
      <c r="D160" s="46" t="s">
        <v>32</v>
      </c>
      <c r="E160" s="1" t="s">
        <v>1223</v>
      </c>
      <c r="F160" s="1" t="s">
        <v>1223</v>
      </c>
      <c r="G160" s="1" t="s">
        <v>1224</v>
      </c>
      <c r="H160" s="1">
        <v>1997</v>
      </c>
      <c r="I160" s="1" t="s">
        <v>81</v>
      </c>
      <c r="K160" s="1" t="s">
        <v>77</v>
      </c>
      <c r="L160" s="1" t="s">
        <v>78</v>
      </c>
      <c r="M160" s="1" t="s">
        <v>78</v>
      </c>
    </row>
    <row r="161" spans="1:14" x14ac:dyDescent="0.2">
      <c r="A161" s="3" t="s">
        <v>242</v>
      </c>
      <c r="B161" s="1" t="s">
        <v>449</v>
      </c>
      <c r="C161" s="1" t="s">
        <v>756</v>
      </c>
      <c r="D161" s="46" t="s">
        <v>242</v>
      </c>
      <c r="E161" s="1" t="s">
        <v>1226</v>
      </c>
      <c r="F161" s="1" t="s">
        <v>1225</v>
      </c>
      <c r="G161" s="1" t="s">
        <v>1227</v>
      </c>
      <c r="H161" s="1" t="s">
        <v>33</v>
      </c>
      <c r="I161" s="1" t="s">
        <v>76</v>
      </c>
      <c r="K161" s="1" t="s">
        <v>77</v>
      </c>
      <c r="L161" s="1" t="s">
        <v>78</v>
      </c>
      <c r="M161" s="1" t="s">
        <v>78</v>
      </c>
    </row>
    <row r="162" spans="1:14" x14ac:dyDescent="0.2">
      <c r="A162" s="3" t="s">
        <v>242</v>
      </c>
      <c r="B162" s="1" t="s">
        <v>449</v>
      </c>
      <c r="C162" s="1" t="s">
        <v>756</v>
      </c>
      <c r="D162" s="46" t="s">
        <v>4</v>
      </c>
      <c r="E162" s="1" t="s">
        <v>1228</v>
      </c>
      <c r="F162" s="1" t="s">
        <v>1228</v>
      </c>
      <c r="G162" s="1" t="s">
        <v>86</v>
      </c>
      <c r="H162" s="1">
        <v>1965</v>
      </c>
      <c r="I162" s="1" t="s">
        <v>87</v>
      </c>
      <c r="K162" s="1" t="s">
        <v>77</v>
      </c>
      <c r="L162" s="1" t="s">
        <v>78</v>
      </c>
      <c r="M162" s="1" t="s">
        <v>78</v>
      </c>
    </row>
    <row r="163" spans="1:14" x14ac:dyDescent="0.2">
      <c r="A163" s="3" t="s">
        <v>242</v>
      </c>
      <c r="B163" s="1" t="s">
        <v>660</v>
      </c>
      <c r="C163" s="1" t="s">
        <v>757</v>
      </c>
      <c r="D163" s="46" t="s">
        <v>4</v>
      </c>
      <c r="E163" s="1" t="s">
        <v>1229</v>
      </c>
      <c r="F163" s="1" t="s">
        <v>1229</v>
      </c>
      <c r="G163" s="1" t="s">
        <v>1230</v>
      </c>
      <c r="H163" s="1">
        <v>2003</v>
      </c>
      <c r="I163" s="1" t="s">
        <v>76</v>
      </c>
      <c r="K163" s="1" t="s">
        <v>77</v>
      </c>
      <c r="L163" s="1" t="s">
        <v>78</v>
      </c>
      <c r="M163" s="1" t="s">
        <v>78</v>
      </c>
    </row>
    <row r="164" spans="1:14" x14ac:dyDescent="0.2">
      <c r="A164" s="3" t="s">
        <v>242</v>
      </c>
      <c r="B164" s="1" t="s">
        <v>660</v>
      </c>
      <c r="C164" s="1" t="s">
        <v>757</v>
      </c>
      <c r="D164" s="46" t="s">
        <v>4</v>
      </c>
      <c r="E164" s="1" t="s">
        <v>1231</v>
      </c>
      <c r="F164" s="1" t="s">
        <v>1231</v>
      </c>
      <c r="G164" s="1" t="s">
        <v>1232</v>
      </c>
      <c r="H164" s="1">
        <v>2005</v>
      </c>
      <c r="I164" s="1" t="s">
        <v>81</v>
      </c>
      <c r="K164" s="1" t="s">
        <v>77</v>
      </c>
      <c r="L164" s="1" t="s">
        <v>78</v>
      </c>
      <c r="M164" s="1" t="s">
        <v>78</v>
      </c>
    </row>
    <row r="165" spans="1:14" x14ac:dyDescent="0.2">
      <c r="A165" s="3" t="s">
        <v>243</v>
      </c>
      <c r="B165" s="1" t="s">
        <v>449</v>
      </c>
      <c r="C165" s="1" t="s">
        <v>758</v>
      </c>
      <c r="D165" s="46" t="s">
        <v>34</v>
      </c>
      <c r="E165" s="1" t="s">
        <v>1234</v>
      </c>
      <c r="F165" s="1" t="s">
        <v>1233</v>
      </c>
      <c r="G165" s="1" t="s">
        <v>346</v>
      </c>
      <c r="H165" s="1">
        <v>1966</v>
      </c>
      <c r="I165" s="1" t="s">
        <v>76</v>
      </c>
      <c r="K165" s="1" t="s">
        <v>77</v>
      </c>
      <c r="L165" s="1" t="s">
        <v>78</v>
      </c>
      <c r="M165" s="1" t="s">
        <v>78</v>
      </c>
    </row>
    <row r="166" spans="1:14" x14ac:dyDescent="0.2">
      <c r="A166" s="3" t="s">
        <v>244</v>
      </c>
      <c r="B166" s="1" t="s">
        <v>449</v>
      </c>
      <c r="C166" s="1" t="s">
        <v>759</v>
      </c>
      <c r="D166" s="46" t="s">
        <v>244</v>
      </c>
      <c r="E166" s="1" t="s">
        <v>1236</v>
      </c>
      <c r="F166" s="1" t="s">
        <v>1235</v>
      </c>
      <c r="G166" s="1" t="s">
        <v>1237</v>
      </c>
      <c r="H166" s="1">
        <v>1981</v>
      </c>
      <c r="I166" s="1" t="s">
        <v>76</v>
      </c>
      <c r="K166" s="1" t="s">
        <v>77</v>
      </c>
      <c r="L166" s="1" t="s">
        <v>78</v>
      </c>
      <c r="M166" s="1" t="s">
        <v>78</v>
      </c>
    </row>
    <row r="167" spans="1:14" s="53" customFormat="1" x14ac:dyDescent="0.2">
      <c r="A167" s="55" t="s">
        <v>244</v>
      </c>
      <c r="B167" s="52" t="s">
        <v>449</v>
      </c>
      <c r="C167" s="52" t="s">
        <v>759</v>
      </c>
      <c r="D167" s="52" t="s">
        <v>221</v>
      </c>
      <c r="E167" s="52" t="s">
        <v>1238</v>
      </c>
      <c r="F167" s="52" t="s">
        <v>1239</v>
      </c>
      <c r="G167" s="52" t="s">
        <v>1240</v>
      </c>
      <c r="H167" s="52">
        <v>1987</v>
      </c>
      <c r="I167" s="52" t="s">
        <v>81</v>
      </c>
      <c r="J167" s="52"/>
      <c r="K167" s="52" t="s">
        <v>77</v>
      </c>
      <c r="L167" s="52" t="s">
        <v>78</v>
      </c>
      <c r="M167" s="52" t="s">
        <v>78</v>
      </c>
      <c r="N167" s="52"/>
    </row>
    <row r="168" spans="1:14" x14ac:dyDescent="0.2">
      <c r="A168" s="3" t="s">
        <v>244</v>
      </c>
      <c r="B168" s="1" t="s">
        <v>660</v>
      </c>
      <c r="C168" s="1" t="s">
        <v>760</v>
      </c>
      <c r="D168" s="46" t="s">
        <v>244</v>
      </c>
      <c r="E168" s="1" t="s">
        <v>1241</v>
      </c>
      <c r="F168" s="1" t="s">
        <v>1241</v>
      </c>
      <c r="G168" s="1" t="s">
        <v>116</v>
      </c>
      <c r="H168" s="1">
        <v>2009</v>
      </c>
      <c r="I168" s="1" t="s">
        <v>76</v>
      </c>
      <c r="K168" s="1" t="s">
        <v>77</v>
      </c>
      <c r="L168" s="1" t="s">
        <v>78</v>
      </c>
      <c r="M168" s="1" t="s">
        <v>78</v>
      </c>
    </row>
    <row r="169" spans="1:14" x14ac:dyDescent="0.2">
      <c r="A169" s="3" t="s">
        <v>244</v>
      </c>
      <c r="B169" s="1" t="s">
        <v>660</v>
      </c>
      <c r="C169" s="1" t="s">
        <v>760</v>
      </c>
      <c r="D169" s="46" t="s">
        <v>244</v>
      </c>
      <c r="E169" s="1" t="s">
        <v>1242</v>
      </c>
      <c r="F169" s="1" t="s">
        <v>1242</v>
      </c>
      <c r="G169" s="1" t="s">
        <v>116</v>
      </c>
      <c r="H169" s="1">
        <v>2014</v>
      </c>
      <c r="I169" s="1" t="s">
        <v>81</v>
      </c>
      <c r="K169" s="1" t="s">
        <v>77</v>
      </c>
      <c r="L169" s="1" t="s">
        <v>78</v>
      </c>
      <c r="M169" s="1" t="s">
        <v>78</v>
      </c>
    </row>
    <row r="170" spans="1:14" x14ac:dyDescent="0.2">
      <c r="A170" s="3" t="s">
        <v>245</v>
      </c>
      <c r="B170" s="1" t="s">
        <v>660</v>
      </c>
      <c r="C170" s="1" t="s">
        <v>762</v>
      </c>
      <c r="D170" s="46" t="s">
        <v>245</v>
      </c>
      <c r="E170" s="1" t="s">
        <v>1243</v>
      </c>
      <c r="F170" s="1" t="s">
        <v>1244</v>
      </c>
      <c r="G170" s="1" t="s">
        <v>1020</v>
      </c>
      <c r="H170" s="1">
        <v>1997</v>
      </c>
      <c r="I170" s="1" t="s">
        <v>76</v>
      </c>
      <c r="K170" s="1" t="s">
        <v>77</v>
      </c>
      <c r="L170" s="1" t="s">
        <v>78</v>
      </c>
      <c r="M170" s="1" t="s">
        <v>78</v>
      </c>
      <c r="N170" s="37" t="s">
        <v>1248</v>
      </c>
    </row>
    <row r="171" spans="1:14" x14ac:dyDescent="0.2">
      <c r="A171" s="3" t="s">
        <v>245</v>
      </c>
      <c r="B171" s="1" t="s">
        <v>660</v>
      </c>
      <c r="C171" s="1" t="s">
        <v>762</v>
      </c>
      <c r="D171" s="46" t="s">
        <v>49</v>
      </c>
      <c r="E171" s="1" t="s">
        <v>1245</v>
      </c>
      <c r="F171" s="1" t="s">
        <v>1245</v>
      </c>
      <c r="G171" s="1" t="s">
        <v>1247</v>
      </c>
      <c r="H171" s="1">
        <v>2003</v>
      </c>
      <c r="I171" s="1" t="s">
        <v>81</v>
      </c>
      <c r="K171" s="1" t="s">
        <v>77</v>
      </c>
      <c r="L171" s="1" t="s">
        <v>78</v>
      </c>
      <c r="M171" s="1" t="s">
        <v>78</v>
      </c>
      <c r="N171" s="37" t="s">
        <v>1248</v>
      </c>
    </row>
    <row r="172" spans="1:14" x14ac:dyDescent="0.2">
      <c r="A172" s="3" t="s">
        <v>245</v>
      </c>
      <c r="B172" s="1" t="s">
        <v>660</v>
      </c>
      <c r="C172" s="1" t="s">
        <v>762</v>
      </c>
      <c r="D172" s="46" t="s">
        <v>49</v>
      </c>
      <c r="E172" s="1" t="s">
        <v>1249</v>
      </c>
      <c r="F172" s="1" t="s">
        <v>1249</v>
      </c>
      <c r="G172" s="1" t="s">
        <v>1246</v>
      </c>
      <c r="H172" s="1">
        <v>2006</v>
      </c>
      <c r="I172" s="1" t="s">
        <v>81</v>
      </c>
      <c r="K172" s="1" t="s">
        <v>77</v>
      </c>
      <c r="L172" s="1" t="s">
        <v>78</v>
      </c>
      <c r="M172" s="1" t="s">
        <v>78</v>
      </c>
      <c r="N172" s="37" t="s">
        <v>1248</v>
      </c>
    </row>
    <row r="173" spans="1:14" x14ac:dyDescent="0.2">
      <c r="A173" s="3" t="s">
        <v>34</v>
      </c>
      <c r="B173" s="1" t="s">
        <v>96</v>
      </c>
      <c r="C173" s="1" t="s">
        <v>387</v>
      </c>
      <c r="D173" s="46" t="s">
        <v>34</v>
      </c>
      <c r="E173" s="1" t="s">
        <v>1233</v>
      </c>
      <c r="F173" s="1" t="s">
        <v>1233</v>
      </c>
      <c r="G173" s="1" t="s">
        <v>1250</v>
      </c>
      <c r="H173" s="1" t="s">
        <v>33</v>
      </c>
      <c r="I173" s="1" t="s">
        <v>76</v>
      </c>
      <c r="K173" s="1" t="s">
        <v>77</v>
      </c>
      <c r="L173" s="1" t="s">
        <v>78</v>
      </c>
      <c r="M173" s="1" t="s">
        <v>78</v>
      </c>
    </row>
    <row r="174" spans="1:14" x14ac:dyDescent="0.2">
      <c r="A174" s="3" t="s">
        <v>34</v>
      </c>
      <c r="B174" s="1" t="s">
        <v>96</v>
      </c>
      <c r="C174" s="1" t="s">
        <v>387</v>
      </c>
      <c r="D174" s="46" t="s">
        <v>7</v>
      </c>
      <c r="E174" s="1" t="s">
        <v>389</v>
      </c>
      <c r="F174" s="1" t="s">
        <v>389</v>
      </c>
      <c r="G174" s="1" t="s">
        <v>388</v>
      </c>
      <c r="H174" s="1">
        <v>1989</v>
      </c>
      <c r="I174" s="1" t="s">
        <v>81</v>
      </c>
      <c r="K174" s="1" t="s">
        <v>77</v>
      </c>
      <c r="L174" s="1" t="s">
        <v>78</v>
      </c>
      <c r="M174" s="1" t="s">
        <v>78</v>
      </c>
    </row>
    <row r="175" spans="1:14" x14ac:dyDescent="0.2">
      <c r="A175" s="3" t="s">
        <v>34</v>
      </c>
      <c r="B175" s="1" t="s">
        <v>447</v>
      </c>
      <c r="C175" s="1" t="s">
        <v>178</v>
      </c>
      <c r="D175" s="46" t="s">
        <v>34</v>
      </c>
      <c r="E175" s="1" t="s">
        <v>1251</v>
      </c>
      <c r="F175" s="1" t="s">
        <v>1251</v>
      </c>
      <c r="G175" s="1" t="s">
        <v>1252</v>
      </c>
      <c r="H175" s="1">
        <v>2009</v>
      </c>
      <c r="I175" s="1" t="s">
        <v>76</v>
      </c>
      <c r="K175" s="1" t="s">
        <v>77</v>
      </c>
      <c r="L175" s="1" t="s">
        <v>78</v>
      </c>
      <c r="M175" s="1" t="s">
        <v>78</v>
      </c>
    </row>
    <row r="176" spans="1:14" x14ac:dyDescent="0.2">
      <c r="A176" s="42" t="s">
        <v>34</v>
      </c>
      <c r="B176" s="11" t="s">
        <v>73</v>
      </c>
      <c r="C176" s="11" t="s">
        <v>178</v>
      </c>
      <c r="D176" s="47" t="s">
        <v>7</v>
      </c>
      <c r="E176" s="11" t="s">
        <v>179</v>
      </c>
      <c r="F176" s="11" t="s">
        <v>179</v>
      </c>
      <c r="G176" s="11" t="s">
        <v>180</v>
      </c>
      <c r="H176" s="11">
        <v>2011</v>
      </c>
      <c r="I176" s="11" t="s">
        <v>81</v>
      </c>
      <c r="K176" s="1" t="s">
        <v>77</v>
      </c>
      <c r="L176" s="1" t="s">
        <v>154</v>
      </c>
      <c r="M176" s="1" t="s">
        <v>78</v>
      </c>
    </row>
    <row r="177" spans="1:14" x14ac:dyDescent="0.2">
      <c r="A177" s="42" t="s">
        <v>34</v>
      </c>
      <c r="B177" s="11" t="s">
        <v>447</v>
      </c>
      <c r="C177" s="11" t="s">
        <v>178</v>
      </c>
      <c r="D177" s="47" t="s">
        <v>54</v>
      </c>
      <c r="E177" s="11" t="s">
        <v>628</v>
      </c>
      <c r="F177" s="11" t="s">
        <v>656</v>
      </c>
      <c r="G177" s="11" t="s">
        <v>436</v>
      </c>
      <c r="H177" s="11">
        <v>2013</v>
      </c>
      <c r="I177" s="11" t="s">
        <v>81</v>
      </c>
      <c r="K177" s="1" t="s">
        <v>77</v>
      </c>
      <c r="L177" s="1" t="s">
        <v>154</v>
      </c>
      <c r="M177" s="1" t="s">
        <v>78</v>
      </c>
      <c r="N177" s="37" t="s">
        <v>629</v>
      </c>
    </row>
    <row r="178" spans="1:14" x14ac:dyDescent="0.2">
      <c r="A178" s="3" t="s">
        <v>34</v>
      </c>
      <c r="B178" s="1" t="s">
        <v>447</v>
      </c>
      <c r="C178" s="1" t="s">
        <v>178</v>
      </c>
      <c r="D178" s="46" t="s">
        <v>34</v>
      </c>
      <c r="E178" s="1" t="s">
        <v>1253</v>
      </c>
      <c r="F178" s="1" t="s">
        <v>1233</v>
      </c>
      <c r="G178" s="1" t="s">
        <v>1254</v>
      </c>
      <c r="H178" s="1">
        <v>2017</v>
      </c>
      <c r="I178" s="1" t="s">
        <v>81</v>
      </c>
      <c r="K178" s="1" t="s">
        <v>77</v>
      </c>
      <c r="L178" s="1" t="s">
        <v>78</v>
      </c>
      <c r="M178" s="1" t="s">
        <v>78</v>
      </c>
    </row>
    <row r="179" spans="1:14" x14ac:dyDescent="0.2">
      <c r="A179" s="1" t="s">
        <v>246</v>
      </c>
      <c r="B179" s="1" t="s">
        <v>73</v>
      </c>
      <c r="C179" s="1" t="s">
        <v>344</v>
      </c>
      <c r="D179" s="46" t="s">
        <v>31</v>
      </c>
      <c r="E179" s="1" t="s">
        <v>1255</v>
      </c>
      <c r="F179" s="1" t="s">
        <v>1255</v>
      </c>
      <c r="G179" s="1" t="s">
        <v>86</v>
      </c>
      <c r="H179" s="1">
        <v>1973</v>
      </c>
      <c r="I179" s="1" t="s">
        <v>87</v>
      </c>
      <c r="K179" s="1" t="s">
        <v>77</v>
      </c>
      <c r="L179" s="1" t="s">
        <v>78</v>
      </c>
      <c r="M179" s="1" t="s">
        <v>78</v>
      </c>
    </row>
    <row r="180" spans="1:14" x14ac:dyDescent="0.2">
      <c r="A180" s="1" t="s">
        <v>246</v>
      </c>
      <c r="B180" s="1" t="s">
        <v>73</v>
      </c>
      <c r="C180" s="1" t="s">
        <v>344</v>
      </c>
      <c r="D180" s="46" t="s">
        <v>7</v>
      </c>
      <c r="E180" s="1" t="s">
        <v>97</v>
      </c>
      <c r="F180" s="1" t="s">
        <v>97</v>
      </c>
      <c r="G180" s="1" t="s">
        <v>86</v>
      </c>
      <c r="H180" s="1" t="s">
        <v>33</v>
      </c>
      <c r="I180" s="1" t="s">
        <v>87</v>
      </c>
      <c r="K180" s="1" t="s">
        <v>77</v>
      </c>
      <c r="L180" s="1" t="s">
        <v>78</v>
      </c>
      <c r="M180" s="1" t="s">
        <v>78</v>
      </c>
    </row>
    <row r="181" spans="1:14" x14ac:dyDescent="0.2">
      <c r="A181" s="1" t="s">
        <v>246</v>
      </c>
      <c r="B181" s="1" t="s">
        <v>73</v>
      </c>
      <c r="C181" s="1" t="s">
        <v>344</v>
      </c>
      <c r="D181" s="46" t="s">
        <v>16</v>
      </c>
      <c r="E181" s="1" t="s">
        <v>1256</v>
      </c>
      <c r="F181" s="1" t="s">
        <v>1256</v>
      </c>
      <c r="G181" s="1" t="s">
        <v>1257</v>
      </c>
      <c r="H181" s="1">
        <v>1979</v>
      </c>
      <c r="I181" s="1" t="s">
        <v>81</v>
      </c>
      <c r="K181" s="1" t="s">
        <v>77</v>
      </c>
      <c r="L181" s="1" t="s">
        <v>78</v>
      </c>
      <c r="M181" s="1" t="s">
        <v>78</v>
      </c>
    </row>
    <row r="182" spans="1:14" x14ac:dyDescent="0.2">
      <c r="A182" s="1" t="s">
        <v>246</v>
      </c>
      <c r="B182" s="1" t="s">
        <v>660</v>
      </c>
      <c r="C182" s="1" t="s">
        <v>344</v>
      </c>
      <c r="D182" s="46" t="s">
        <v>9</v>
      </c>
      <c r="E182" s="1" t="s">
        <v>995</v>
      </c>
      <c r="F182" s="1" t="s">
        <v>996</v>
      </c>
      <c r="G182" s="1" t="s">
        <v>86</v>
      </c>
      <c r="H182" s="1">
        <v>1982</v>
      </c>
      <c r="I182" s="1" t="s">
        <v>87</v>
      </c>
      <c r="K182" s="1" t="s">
        <v>77</v>
      </c>
      <c r="L182" s="1" t="s">
        <v>78</v>
      </c>
      <c r="M182" s="1" t="s">
        <v>78</v>
      </c>
    </row>
    <row r="183" spans="1:14" x14ac:dyDescent="0.2">
      <c r="A183" s="3" t="s">
        <v>247</v>
      </c>
      <c r="B183" s="1" t="s">
        <v>449</v>
      </c>
      <c r="C183" s="1" t="s">
        <v>357</v>
      </c>
      <c r="D183" s="46" t="s">
        <v>54</v>
      </c>
      <c r="E183" s="1" t="s">
        <v>521</v>
      </c>
      <c r="F183" s="1" t="s">
        <v>521</v>
      </c>
      <c r="G183" s="1" t="s">
        <v>140</v>
      </c>
      <c r="H183" s="1">
        <v>1993</v>
      </c>
      <c r="I183" s="1" t="s">
        <v>76</v>
      </c>
      <c r="J183" s="1" t="s">
        <v>520</v>
      </c>
      <c r="K183" s="1" t="s">
        <v>77</v>
      </c>
      <c r="L183" s="1" t="s">
        <v>78</v>
      </c>
      <c r="M183" s="1" t="s">
        <v>78</v>
      </c>
      <c r="N183" s="37" t="s">
        <v>522</v>
      </c>
    </row>
    <row r="184" spans="1:14" x14ac:dyDescent="0.2">
      <c r="A184" s="3" t="s">
        <v>247</v>
      </c>
      <c r="B184" s="1" t="s">
        <v>449</v>
      </c>
      <c r="C184" s="1" t="s">
        <v>357</v>
      </c>
      <c r="D184" s="46" t="s">
        <v>5</v>
      </c>
      <c r="E184" s="1" t="s">
        <v>900</v>
      </c>
      <c r="F184" s="1" t="s">
        <v>900</v>
      </c>
      <c r="G184" s="1" t="s">
        <v>901</v>
      </c>
      <c r="H184" s="1">
        <v>1994</v>
      </c>
      <c r="I184" s="1" t="s">
        <v>81</v>
      </c>
      <c r="K184" s="1" t="s">
        <v>77</v>
      </c>
      <c r="L184" s="1" t="s">
        <v>78</v>
      </c>
      <c r="M184" s="1" t="s">
        <v>78</v>
      </c>
      <c r="N184" s="37" t="s">
        <v>902</v>
      </c>
    </row>
    <row r="185" spans="1:14" x14ac:dyDescent="0.2">
      <c r="A185" s="3" t="s">
        <v>247</v>
      </c>
      <c r="B185" s="1" t="s">
        <v>96</v>
      </c>
      <c r="C185" s="1" t="s">
        <v>357</v>
      </c>
      <c r="D185" s="46" t="s">
        <v>13</v>
      </c>
      <c r="E185" s="1" t="s">
        <v>1258</v>
      </c>
      <c r="F185" s="1" t="s">
        <v>1258</v>
      </c>
      <c r="G185" s="1" t="s">
        <v>140</v>
      </c>
      <c r="H185" s="1">
        <v>1995</v>
      </c>
      <c r="I185" s="1" t="s">
        <v>81</v>
      </c>
      <c r="K185" s="1" t="s">
        <v>77</v>
      </c>
      <c r="L185" s="1" t="s">
        <v>78</v>
      </c>
      <c r="M185" s="1" t="s">
        <v>78</v>
      </c>
    </row>
    <row r="186" spans="1:14" x14ac:dyDescent="0.2">
      <c r="A186" s="3" t="s">
        <v>247</v>
      </c>
      <c r="B186" s="1" t="s">
        <v>96</v>
      </c>
      <c r="C186" s="1" t="s">
        <v>357</v>
      </c>
      <c r="D186" s="46" t="s">
        <v>7</v>
      </c>
      <c r="E186" s="1" t="s">
        <v>103</v>
      </c>
      <c r="F186" s="1" t="s">
        <v>365</v>
      </c>
      <c r="G186" s="1" t="s">
        <v>358</v>
      </c>
      <c r="H186" s="1">
        <v>1999</v>
      </c>
      <c r="I186" s="1" t="s">
        <v>81</v>
      </c>
      <c r="K186" s="1" t="s">
        <v>77</v>
      </c>
      <c r="L186" s="1" t="s">
        <v>78</v>
      </c>
      <c r="M186" s="1" t="s">
        <v>78</v>
      </c>
    </row>
    <row r="187" spans="1:14" ht="16" x14ac:dyDescent="0.2">
      <c r="A187" s="3" t="s">
        <v>247</v>
      </c>
      <c r="B187" s="9" t="s">
        <v>660</v>
      </c>
      <c r="C187" s="9" t="s">
        <v>764</v>
      </c>
      <c r="D187" s="46" t="s">
        <v>247</v>
      </c>
      <c r="E187" s="1" t="s">
        <v>1259</v>
      </c>
      <c r="F187" s="1" t="s">
        <v>1259</v>
      </c>
      <c r="G187" s="1" t="s">
        <v>1260</v>
      </c>
      <c r="H187" s="1">
        <v>2002</v>
      </c>
      <c r="I187" s="1" t="s">
        <v>76</v>
      </c>
      <c r="K187" s="1" t="s">
        <v>77</v>
      </c>
      <c r="L187" s="1" t="s">
        <v>78</v>
      </c>
      <c r="M187" s="1" t="s">
        <v>78</v>
      </c>
    </row>
    <row r="188" spans="1:14" x14ac:dyDescent="0.2">
      <c r="A188" s="3" t="s">
        <v>5</v>
      </c>
      <c r="B188" s="1" t="s">
        <v>449</v>
      </c>
      <c r="C188" s="1" t="s">
        <v>707</v>
      </c>
      <c r="D188" s="46" t="s">
        <v>5</v>
      </c>
      <c r="E188" s="1" t="s">
        <v>903</v>
      </c>
      <c r="F188" s="1" t="s">
        <v>904</v>
      </c>
      <c r="G188" s="1" t="s">
        <v>905</v>
      </c>
      <c r="H188" s="1">
        <v>2001</v>
      </c>
      <c r="I188" s="1" t="s">
        <v>76</v>
      </c>
      <c r="K188" s="1" t="s">
        <v>77</v>
      </c>
      <c r="L188" s="1" t="s">
        <v>78</v>
      </c>
      <c r="M188" s="1" t="s">
        <v>78</v>
      </c>
    </row>
    <row r="189" spans="1:14" x14ac:dyDescent="0.2">
      <c r="A189" s="3" t="s">
        <v>5</v>
      </c>
      <c r="B189" s="1" t="s">
        <v>449</v>
      </c>
      <c r="C189" s="1" t="s">
        <v>707</v>
      </c>
      <c r="D189" s="46" t="s">
        <v>5</v>
      </c>
      <c r="E189" s="1" t="s">
        <v>906</v>
      </c>
      <c r="F189" s="1" t="s">
        <v>906</v>
      </c>
      <c r="G189" s="1" t="s">
        <v>907</v>
      </c>
      <c r="H189" s="1">
        <v>2001</v>
      </c>
      <c r="I189" s="1" t="s">
        <v>81</v>
      </c>
      <c r="K189" s="1" t="s">
        <v>77</v>
      </c>
      <c r="L189" s="1" t="s">
        <v>78</v>
      </c>
      <c r="M189" s="1" t="s">
        <v>78</v>
      </c>
    </row>
    <row r="190" spans="1:14" x14ac:dyDescent="0.2">
      <c r="A190" s="3" t="s">
        <v>5</v>
      </c>
      <c r="B190" s="1" t="s">
        <v>449</v>
      </c>
      <c r="C190" s="1" t="s">
        <v>707</v>
      </c>
      <c r="D190" s="46" t="s">
        <v>5</v>
      </c>
      <c r="E190" s="1" t="s">
        <v>908</v>
      </c>
      <c r="F190" s="1" t="s">
        <v>908</v>
      </c>
      <c r="G190" s="1" t="s">
        <v>406</v>
      </c>
      <c r="H190" s="1">
        <v>2004</v>
      </c>
      <c r="I190" s="1" t="s">
        <v>81</v>
      </c>
      <c r="K190" s="1" t="s">
        <v>77</v>
      </c>
      <c r="L190" s="1" t="s">
        <v>78</v>
      </c>
      <c r="M190" s="1" t="s">
        <v>78</v>
      </c>
      <c r="N190" s="37" t="s">
        <v>909</v>
      </c>
    </row>
    <row r="191" spans="1:14" s="33" customFormat="1" x14ac:dyDescent="0.2">
      <c r="A191" s="38" t="s">
        <v>5</v>
      </c>
      <c r="B191" s="2" t="s">
        <v>660</v>
      </c>
      <c r="C191" s="2" t="s">
        <v>1262</v>
      </c>
      <c r="D191" s="2" t="s">
        <v>5</v>
      </c>
      <c r="E191" s="2" t="s">
        <v>1266</v>
      </c>
      <c r="F191" s="2" t="s">
        <v>1263</v>
      </c>
      <c r="G191" s="2" t="s">
        <v>1264</v>
      </c>
      <c r="H191" s="2">
        <v>2008</v>
      </c>
      <c r="I191" s="2" t="s">
        <v>76</v>
      </c>
      <c r="J191" s="2"/>
      <c r="K191" s="2" t="s">
        <v>77</v>
      </c>
      <c r="L191" s="2" t="s">
        <v>78</v>
      </c>
      <c r="M191" s="2" t="s">
        <v>78</v>
      </c>
      <c r="N191" s="34" t="s">
        <v>1265</v>
      </c>
    </row>
    <row r="192" spans="1:14" x14ac:dyDescent="0.2">
      <c r="A192" s="3" t="s">
        <v>248</v>
      </c>
      <c r="B192" s="1" t="s">
        <v>449</v>
      </c>
      <c r="C192" s="1" t="s">
        <v>765</v>
      </c>
      <c r="D192" s="46" t="s">
        <v>248</v>
      </c>
      <c r="E192" s="1" t="s">
        <v>1268</v>
      </c>
      <c r="F192" s="1" t="s">
        <v>1268</v>
      </c>
      <c r="G192" s="1" t="s">
        <v>1269</v>
      </c>
      <c r="H192" s="1" t="s">
        <v>33</v>
      </c>
      <c r="I192" s="1" t="s">
        <v>76</v>
      </c>
      <c r="K192" s="1" t="s">
        <v>77</v>
      </c>
      <c r="L192" s="1" t="s">
        <v>78</v>
      </c>
      <c r="M192" s="1" t="s">
        <v>78</v>
      </c>
      <c r="N192" s="37" t="s">
        <v>1270</v>
      </c>
    </row>
    <row r="193" spans="1:14" x14ac:dyDescent="0.2">
      <c r="A193" s="3" t="s">
        <v>248</v>
      </c>
      <c r="B193" s="1" t="s">
        <v>449</v>
      </c>
      <c r="C193" s="1" t="s">
        <v>765</v>
      </c>
      <c r="D193" s="46" t="s">
        <v>26</v>
      </c>
      <c r="E193" s="1" t="s">
        <v>1267</v>
      </c>
      <c r="F193" s="1" t="s">
        <v>1267</v>
      </c>
      <c r="G193" s="1" t="s">
        <v>86</v>
      </c>
      <c r="H193" s="1">
        <v>1997</v>
      </c>
      <c r="I193" s="1" t="s">
        <v>87</v>
      </c>
      <c r="K193" s="1" t="s">
        <v>77</v>
      </c>
      <c r="L193" s="1" t="s">
        <v>78</v>
      </c>
      <c r="M193" s="1" t="s">
        <v>78</v>
      </c>
    </row>
    <row r="194" spans="1:14" x14ac:dyDescent="0.2">
      <c r="A194" s="3" t="s">
        <v>111</v>
      </c>
      <c r="B194" s="1" t="s">
        <v>96</v>
      </c>
      <c r="C194" s="1" t="s">
        <v>112</v>
      </c>
      <c r="D194" s="46" t="s">
        <v>7</v>
      </c>
      <c r="E194" s="1" t="s">
        <v>113</v>
      </c>
      <c r="F194" s="1" t="s">
        <v>33</v>
      </c>
      <c r="G194" s="1" t="s">
        <v>114</v>
      </c>
      <c r="H194" s="1" t="s">
        <v>115</v>
      </c>
      <c r="I194" s="1" t="s">
        <v>76</v>
      </c>
      <c r="K194" s="1" t="s">
        <v>77</v>
      </c>
      <c r="L194" s="1" t="s">
        <v>78</v>
      </c>
      <c r="M194" s="1" t="s">
        <v>78</v>
      </c>
    </row>
    <row r="195" spans="1:14" x14ac:dyDescent="0.2">
      <c r="A195" s="3" t="s">
        <v>250</v>
      </c>
      <c r="B195" s="1" t="s">
        <v>664</v>
      </c>
      <c r="C195" s="1" t="s">
        <v>766</v>
      </c>
      <c r="D195" s="46" t="s">
        <v>250</v>
      </c>
      <c r="E195" s="1" t="s">
        <v>1272</v>
      </c>
      <c r="F195" s="1" t="s">
        <v>1271</v>
      </c>
      <c r="G195" s="1" t="s">
        <v>165</v>
      </c>
      <c r="H195" s="1">
        <v>1989</v>
      </c>
      <c r="I195" s="1" t="s">
        <v>76</v>
      </c>
      <c r="K195" s="1" t="s">
        <v>77</v>
      </c>
      <c r="L195" s="1" t="s">
        <v>78</v>
      </c>
      <c r="M195" s="1" t="s">
        <v>78</v>
      </c>
    </row>
    <row r="196" spans="1:14" x14ac:dyDescent="0.2">
      <c r="A196" s="3" t="s">
        <v>250</v>
      </c>
      <c r="B196" s="1" t="s">
        <v>660</v>
      </c>
      <c r="C196" s="1" t="s">
        <v>767</v>
      </c>
      <c r="D196" s="46" t="s">
        <v>250</v>
      </c>
      <c r="E196" s="1" t="s">
        <v>1121</v>
      </c>
      <c r="F196" s="1" t="s">
        <v>1271</v>
      </c>
      <c r="G196" s="1" t="s">
        <v>116</v>
      </c>
      <c r="H196" s="1">
        <v>2000</v>
      </c>
      <c r="I196" s="1" t="s">
        <v>76</v>
      </c>
      <c r="K196" s="1" t="s">
        <v>77</v>
      </c>
      <c r="L196" s="1" t="s">
        <v>78</v>
      </c>
      <c r="M196" s="1" t="s">
        <v>78</v>
      </c>
      <c r="N196" s="37" t="s">
        <v>1274</v>
      </c>
    </row>
    <row r="197" spans="1:14" x14ac:dyDescent="0.2">
      <c r="A197" s="3" t="s">
        <v>250</v>
      </c>
      <c r="B197" s="1" t="s">
        <v>660</v>
      </c>
      <c r="C197" s="1" t="s">
        <v>767</v>
      </c>
      <c r="D197" s="46" t="s">
        <v>18</v>
      </c>
      <c r="E197" s="1" t="s">
        <v>1273</v>
      </c>
      <c r="F197" s="1" t="s">
        <v>1273</v>
      </c>
      <c r="G197" s="1" t="s">
        <v>116</v>
      </c>
      <c r="H197" s="1">
        <v>2006</v>
      </c>
      <c r="I197" s="1" t="s">
        <v>81</v>
      </c>
      <c r="K197" s="1" t="s">
        <v>77</v>
      </c>
      <c r="L197" s="1" t="s">
        <v>78</v>
      </c>
      <c r="M197" s="1" t="s">
        <v>78</v>
      </c>
      <c r="N197" s="37" t="s">
        <v>1274</v>
      </c>
    </row>
    <row r="198" spans="1:14" x14ac:dyDescent="0.2">
      <c r="A198" s="3" t="s">
        <v>18</v>
      </c>
      <c r="B198" s="1" t="s">
        <v>449</v>
      </c>
      <c r="C198" s="1" t="s">
        <v>768</v>
      </c>
      <c r="D198" s="46" t="s">
        <v>18</v>
      </c>
      <c r="E198" s="1" t="s">
        <v>1276</v>
      </c>
      <c r="F198" s="1" t="s">
        <v>1275</v>
      </c>
      <c r="G198" s="1" t="s">
        <v>1277</v>
      </c>
      <c r="H198" s="1">
        <v>1982</v>
      </c>
      <c r="I198" s="1" t="s">
        <v>76</v>
      </c>
      <c r="K198" s="1" t="s">
        <v>77</v>
      </c>
      <c r="L198" s="1" t="s">
        <v>78</v>
      </c>
      <c r="M198" s="1" t="s">
        <v>78</v>
      </c>
      <c r="N198" s="37"/>
    </row>
    <row r="199" spans="1:14" x14ac:dyDescent="0.2">
      <c r="A199" s="3" t="s">
        <v>18</v>
      </c>
      <c r="B199" s="1" t="s">
        <v>449</v>
      </c>
      <c r="C199" s="1" t="s">
        <v>768</v>
      </c>
      <c r="D199" s="46" t="s">
        <v>18</v>
      </c>
      <c r="E199" s="1" t="s">
        <v>1276</v>
      </c>
      <c r="F199" s="1" t="s">
        <v>1275</v>
      </c>
      <c r="G199" s="1" t="s">
        <v>1277</v>
      </c>
      <c r="H199" s="1">
        <v>1991</v>
      </c>
      <c r="I199" s="1" t="s">
        <v>81</v>
      </c>
      <c r="K199" s="1" t="s">
        <v>77</v>
      </c>
      <c r="L199" s="1" t="s">
        <v>78</v>
      </c>
      <c r="M199" s="1" t="s">
        <v>78</v>
      </c>
      <c r="N199" s="37"/>
    </row>
    <row r="200" spans="1:14" x14ac:dyDescent="0.2">
      <c r="A200" s="3" t="s">
        <v>18</v>
      </c>
      <c r="B200" s="1" t="s">
        <v>665</v>
      </c>
      <c r="C200" s="1" t="s">
        <v>769</v>
      </c>
      <c r="D200" s="46" t="s">
        <v>18</v>
      </c>
      <c r="E200" s="1" t="s">
        <v>1279</v>
      </c>
      <c r="F200" s="1" t="s">
        <v>1279</v>
      </c>
      <c r="G200" s="1" t="s">
        <v>116</v>
      </c>
      <c r="H200" s="1">
        <v>1981</v>
      </c>
      <c r="I200" s="1" t="s">
        <v>76</v>
      </c>
      <c r="J200" s="1" t="s">
        <v>1278</v>
      </c>
      <c r="K200" s="1" t="s">
        <v>77</v>
      </c>
      <c r="L200" s="1" t="s">
        <v>78</v>
      </c>
      <c r="M200" s="1" t="s">
        <v>78</v>
      </c>
      <c r="N200" s="37" t="s">
        <v>1281</v>
      </c>
    </row>
    <row r="201" spans="1:14" x14ac:dyDescent="0.2">
      <c r="A201" s="3" t="s">
        <v>18</v>
      </c>
      <c r="B201" s="1" t="s">
        <v>665</v>
      </c>
      <c r="C201" s="1" t="s">
        <v>769</v>
      </c>
      <c r="D201" s="46" t="s">
        <v>18</v>
      </c>
      <c r="E201" s="1" t="s">
        <v>1280</v>
      </c>
      <c r="F201" s="1" t="s">
        <v>1280</v>
      </c>
      <c r="G201" s="1" t="s">
        <v>116</v>
      </c>
      <c r="H201" s="1">
        <v>1985</v>
      </c>
      <c r="I201" s="1" t="s">
        <v>81</v>
      </c>
      <c r="K201" s="1" t="s">
        <v>77</v>
      </c>
      <c r="L201" s="1" t="s">
        <v>78</v>
      </c>
      <c r="M201" s="1" t="s">
        <v>78</v>
      </c>
      <c r="N201" s="37" t="s">
        <v>1281</v>
      </c>
    </row>
    <row r="202" spans="1:14" x14ac:dyDescent="0.2">
      <c r="A202" s="1" t="s">
        <v>38</v>
      </c>
      <c r="B202" s="1" t="s">
        <v>664</v>
      </c>
      <c r="C202" s="1" t="s">
        <v>770</v>
      </c>
      <c r="D202" s="46" t="s">
        <v>38</v>
      </c>
      <c r="E202" s="1" t="s">
        <v>1283</v>
      </c>
      <c r="F202" s="1" t="s">
        <v>1283</v>
      </c>
      <c r="G202" s="1" t="s">
        <v>120</v>
      </c>
      <c r="H202" s="1">
        <v>1981</v>
      </c>
      <c r="I202" s="1" t="s">
        <v>76</v>
      </c>
      <c r="K202" s="1" t="s">
        <v>77</v>
      </c>
      <c r="L202" s="1" t="s">
        <v>78</v>
      </c>
      <c r="M202" s="1" t="s">
        <v>78</v>
      </c>
      <c r="N202" s="37" t="s">
        <v>961</v>
      </c>
    </row>
    <row r="203" spans="1:14" x14ac:dyDescent="0.2">
      <c r="A203" s="1" t="s">
        <v>38</v>
      </c>
      <c r="B203" s="1" t="s">
        <v>664</v>
      </c>
      <c r="C203" s="1" t="s">
        <v>770</v>
      </c>
      <c r="D203" s="46" t="s">
        <v>12</v>
      </c>
      <c r="E203" s="1" t="s">
        <v>959</v>
      </c>
      <c r="F203" s="1" t="s">
        <v>959</v>
      </c>
      <c r="G203" s="1" t="s">
        <v>960</v>
      </c>
      <c r="H203" s="1">
        <v>1988</v>
      </c>
      <c r="I203" s="1" t="s">
        <v>81</v>
      </c>
      <c r="K203" s="1" t="s">
        <v>77</v>
      </c>
      <c r="L203" s="1" t="s">
        <v>78</v>
      </c>
      <c r="M203" s="1" t="s">
        <v>78</v>
      </c>
      <c r="N203" s="37" t="s">
        <v>961</v>
      </c>
    </row>
    <row r="204" spans="1:14" x14ac:dyDescent="0.2">
      <c r="A204" s="3" t="s">
        <v>29</v>
      </c>
      <c r="B204" s="1" t="s">
        <v>664</v>
      </c>
      <c r="C204" s="1" t="s">
        <v>771</v>
      </c>
      <c r="D204" s="46" t="s">
        <v>29</v>
      </c>
      <c r="E204" s="1" t="s">
        <v>1285</v>
      </c>
      <c r="F204" s="1" t="s">
        <v>1284</v>
      </c>
      <c r="G204" s="1" t="s">
        <v>116</v>
      </c>
      <c r="H204" s="1">
        <v>1981</v>
      </c>
      <c r="I204" s="1" t="s">
        <v>76</v>
      </c>
      <c r="K204" s="1" t="s">
        <v>77</v>
      </c>
      <c r="L204" s="1" t="s">
        <v>78</v>
      </c>
      <c r="M204" s="1" t="s">
        <v>78</v>
      </c>
      <c r="N204" s="37"/>
    </row>
    <row r="205" spans="1:14" x14ac:dyDescent="0.2">
      <c r="A205" s="1" t="s">
        <v>29</v>
      </c>
      <c r="B205" s="1" t="s">
        <v>447</v>
      </c>
      <c r="C205" s="1" t="s">
        <v>454</v>
      </c>
      <c r="D205" s="46" t="s">
        <v>54</v>
      </c>
      <c r="E205" s="1" t="s">
        <v>385</v>
      </c>
      <c r="F205" s="1" t="s">
        <v>385</v>
      </c>
      <c r="G205" s="1" t="s">
        <v>523</v>
      </c>
      <c r="H205" s="1">
        <v>1990</v>
      </c>
      <c r="I205" s="1" t="s">
        <v>76</v>
      </c>
      <c r="K205" s="1" t="s">
        <v>77</v>
      </c>
      <c r="L205" s="1" t="s">
        <v>78</v>
      </c>
      <c r="M205" s="1" t="s">
        <v>78</v>
      </c>
      <c r="N205" s="37" t="s">
        <v>525</v>
      </c>
    </row>
    <row r="206" spans="1:14" x14ac:dyDescent="0.2">
      <c r="A206" s="3" t="s">
        <v>29</v>
      </c>
      <c r="B206" s="1" t="s">
        <v>447</v>
      </c>
      <c r="C206" s="1" t="s">
        <v>454</v>
      </c>
      <c r="D206" s="46" t="s">
        <v>54</v>
      </c>
      <c r="E206" s="1" t="s">
        <v>488</v>
      </c>
      <c r="F206" s="1" t="s">
        <v>488</v>
      </c>
      <c r="G206" s="1" t="s">
        <v>524</v>
      </c>
      <c r="H206" s="1">
        <v>1993</v>
      </c>
      <c r="I206" s="1" t="s">
        <v>81</v>
      </c>
      <c r="K206" s="1" t="s">
        <v>77</v>
      </c>
      <c r="L206" s="1" t="s">
        <v>78</v>
      </c>
      <c r="M206" s="1" t="s">
        <v>78</v>
      </c>
    </row>
    <row r="207" spans="1:14" x14ac:dyDescent="0.2">
      <c r="A207" s="3" t="s">
        <v>29</v>
      </c>
      <c r="B207" s="1" t="s">
        <v>447</v>
      </c>
      <c r="C207" s="1" t="s">
        <v>454</v>
      </c>
      <c r="D207" s="46" t="s">
        <v>54</v>
      </c>
      <c r="E207" s="1" t="s">
        <v>401</v>
      </c>
      <c r="F207" s="1" t="s">
        <v>385</v>
      </c>
      <c r="G207" s="1" t="s">
        <v>436</v>
      </c>
      <c r="H207" s="1">
        <v>1995</v>
      </c>
      <c r="I207" s="1" t="s">
        <v>81</v>
      </c>
      <c r="K207" s="1" t="s">
        <v>77</v>
      </c>
      <c r="L207" s="1" t="s">
        <v>78</v>
      </c>
      <c r="M207" s="1" t="s">
        <v>78</v>
      </c>
    </row>
    <row r="208" spans="1:14" x14ac:dyDescent="0.2">
      <c r="A208" s="3" t="s">
        <v>251</v>
      </c>
      <c r="B208" s="1" t="s">
        <v>447</v>
      </c>
      <c r="C208" s="1" t="s">
        <v>772</v>
      </c>
      <c r="D208" s="46" t="s">
        <v>1075</v>
      </c>
      <c r="E208" s="1" t="s">
        <v>1286</v>
      </c>
      <c r="F208" s="1" t="s">
        <v>1076</v>
      </c>
      <c r="G208" s="1" t="s">
        <v>116</v>
      </c>
      <c r="H208" s="1" t="s">
        <v>33</v>
      </c>
      <c r="I208" s="1" t="s">
        <v>76</v>
      </c>
      <c r="K208" s="1" t="s">
        <v>77</v>
      </c>
      <c r="L208" s="1" t="s">
        <v>78</v>
      </c>
      <c r="M208" s="1" t="s">
        <v>78</v>
      </c>
    </row>
    <row r="209" spans="1:14" x14ac:dyDescent="0.2">
      <c r="A209" s="3" t="s">
        <v>251</v>
      </c>
      <c r="B209" s="1" t="s">
        <v>447</v>
      </c>
      <c r="C209" s="1" t="s">
        <v>772</v>
      </c>
      <c r="D209" s="46" t="s">
        <v>41</v>
      </c>
      <c r="E209" s="1" t="s">
        <v>1288</v>
      </c>
      <c r="F209" s="1" t="s">
        <v>1288</v>
      </c>
      <c r="G209" s="1" t="s">
        <v>116</v>
      </c>
      <c r="H209" s="1">
        <v>2002</v>
      </c>
      <c r="I209" s="1" t="s">
        <v>81</v>
      </c>
      <c r="K209" s="1" t="s">
        <v>77</v>
      </c>
      <c r="L209" s="1" t="s">
        <v>78</v>
      </c>
      <c r="M209" s="1" t="s">
        <v>78</v>
      </c>
      <c r="N209" s="37" t="s">
        <v>1287</v>
      </c>
    </row>
    <row r="210" spans="1:14" x14ac:dyDescent="0.2">
      <c r="A210" s="3" t="s">
        <v>252</v>
      </c>
      <c r="B210" s="1" t="s">
        <v>664</v>
      </c>
      <c r="C210" s="1" t="s">
        <v>773</v>
      </c>
      <c r="D210" s="46" t="s">
        <v>258</v>
      </c>
      <c r="E210" s="1" t="s">
        <v>1289</v>
      </c>
      <c r="F210" s="1" t="s">
        <v>1289</v>
      </c>
      <c r="G210" s="1" t="s">
        <v>533</v>
      </c>
      <c r="H210" s="1" t="s">
        <v>33</v>
      </c>
      <c r="I210" s="1" t="s">
        <v>76</v>
      </c>
      <c r="K210" s="1" t="s">
        <v>77</v>
      </c>
      <c r="L210" s="1" t="s">
        <v>78</v>
      </c>
      <c r="M210" s="1" t="s">
        <v>78</v>
      </c>
      <c r="N210" s="37"/>
    </row>
    <row r="211" spans="1:14" x14ac:dyDescent="0.2">
      <c r="A211" s="3" t="s">
        <v>252</v>
      </c>
      <c r="B211" s="1" t="s">
        <v>664</v>
      </c>
      <c r="C211" s="1" t="s">
        <v>773</v>
      </c>
      <c r="D211" s="46" t="s">
        <v>14</v>
      </c>
      <c r="E211" s="1" t="s">
        <v>1290</v>
      </c>
      <c r="F211" s="1" t="s">
        <v>1290</v>
      </c>
      <c r="G211" s="1" t="s">
        <v>1291</v>
      </c>
      <c r="H211" s="1" t="s">
        <v>33</v>
      </c>
      <c r="I211" s="1" t="s">
        <v>81</v>
      </c>
      <c r="K211" s="1" t="s">
        <v>77</v>
      </c>
      <c r="L211" s="1" t="s">
        <v>78</v>
      </c>
      <c r="M211" s="1" t="s">
        <v>78</v>
      </c>
      <c r="N211" s="37"/>
    </row>
    <row r="212" spans="1:14" x14ac:dyDescent="0.2">
      <c r="A212" s="3" t="s">
        <v>253</v>
      </c>
      <c r="B212" s="1" t="s">
        <v>660</v>
      </c>
      <c r="C212" s="1" t="s">
        <v>775</v>
      </c>
      <c r="D212" s="46" t="s">
        <v>5</v>
      </c>
      <c r="E212" s="1" t="s">
        <v>910</v>
      </c>
      <c r="F212" s="1" t="s">
        <v>910</v>
      </c>
      <c r="G212" s="1" t="s">
        <v>892</v>
      </c>
      <c r="H212" s="1" t="s">
        <v>911</v>
      </c>
      <c r="I212" s="1" t="s">
        <v>76</v>
      </c>
      <c r="K212" s="1" t="s">
        <v>77</v>
      </c>
      <c r="L212" s="1" t="s">
        <v>78</v>
      </c>
      <c r="M212" s="1" t="s">
        <v>78</v>
      </c>
      <c r="N212" s="37" t="s">
        <v>912</v>
      </c>
    </row>
    <row r="213" spans="1:14" s="33" customFormat="1" x14ac:dyDescent="0.2">
      <c r="A213" s="38" t="s">
        <v>254</v>
      </c>
      <c r="B213" s="2" t="s">
        <v>73</v>
      </c>
      <c r="C213" s="2" t="s">
        <v>1294</v>
      </c>
      <c r="D213" s="2" t="s">
        <v>26</v>
      </c>
      <c r="E213" s="2" t="s">
        <v>1297</v>
      </c>
      <c r="F213" s="2" t="s">
        <v>1297</v>
      </c>
      <c r="G213" s="2" t="s">
        <v>116</v>
      </c>
      <c r="H213" s="2">
        <v>2007</v>
      </c>
      <c r="I213" s="2" t="s">
        <v>76</v>
      </c>
      <c r="J213" s="2"/>
      <c r="K213" s="2" t="s">
        <v>77</v>
      </c>
      <c r="L213" s="2" t="s">
        <v>78</v>
      </c>
      <c r="M213" s="2" t="s">
        <v>78</v>
      </c>
      <c r="N213" s="34" t="s">
        <v>1298</v>
      </c>
    </row>
    <row r="214" spans="1:14" s="33" customFormat="1" x14ac:dyDescent="0.2">
      <c r="A214" s="38" t="s">
        <v>254</v>
      </c>
      <c r="B214" s="2" t="s">
        <v>73</v>
      </c>
      <c r="C214" s="2" t="s">
        <v>1294</v>
      </c>
      <c r="D214" s="2" t="s">
        <v>4</v>
      </c>
      <c r="E214" s="2" t="s">
        <v>1295</v>
      </c>
      <c r="F214" s="2" t="s">
        <v>1295</v>
      </c>
      <c r="G214" s="2" t="s">
        <v>1296</v>
      </c>
      <c r="H214" s="2">
        <v>2009</v>
      </c>
      <c r="I214" s="2" t="s">
        <v>81</v>
      </c>
      <c r="J214" s="2"/>
      <c r="K214" s="2" t="s">
        <v>77</v>
      </c>
      <c r="L214" s="2" t="s">
        <v>78</v>
      </c>
      <c r="M214" s="2" t="s">
        <v>78</v>
      </c>
      <c r="N214" s="34" t="s">
        <v>1298</v>
      </c>
    </row>
    <row r="215" spans="1:14" s="53" customFormat="1" x14ac:dyDescent="0.2">
      <c r="A215" s="55" t="s">
        <v>40</v>
      </c>
      <c r="B215" s="52" t="s">
        <v>664</v>
      </c>
      <c r="C215" s="52" t="s">
        <v>776</v>
      </c>
      <c r="D215" s="52" t="s">
        <v>40</v>
      </c>
      <c r="E215" s="52" t="s">
        <v>1313</v>
      </c>
      <c r="F215" s="52" t="s">
        <v>1313</v>
      </c>
      <c r="G215" s="52" t="s">
        <v>1314</v>
      </c>
      <c r="H215" s="52">
        <v>1996</v>
      </c>
      <c r="I215" s="52" t="s">
        <v>76</v>
      </c>
      <c r="J215" s="52"/>
      <c r="K215" s="52" t="s">
        <v>77</v>
      </c>
      <c r="L215" s="52" t="s">
        <v>78</v>
      </c>
      <c r="M215" s="52" t="s">
        <v>78</v>
      </c>
      <c r="N215" s="56"/>
    </row>
    <row r="216" spans="1:14" s="53" customFormat="1" x14ac:dyDescent="0.2">
      <c r="A216" s="50" t="s">
        <v>40</v>
      </c>
      <c r="B216" s="51" t="s">
        <v>664</v>
      </c>
      <c r="C216" s="51" t="s">
        <v>776</v>
      </c>
      <c r="D216" s="51" t="s">
        <v>29</v>
      </c>
      <c r="E216" s="51" t="s">
        <v>1299</v>
      </c>
      <c r="F216" s="51" t="s">
        <v>1299</v>
      </c>
      <c r="G216" s="51" t="s">
        <v>436</v>
      </c>
      <c r="H216" s="51">
        <v>2002</v>
      </c>
      <c r="I216" s="51" t="s">
        <v>76</v>
      </c>
      <c r="J216" s="52"/>
      <c r="K216" s="52" t="s">
        <v>77</v>
      </c>
      <c r="L216" s="52" t="s">
        <v>154</v>
      </c>
      <c r="M216" s="52" t="s">
        <v>78</v>
      </c>
      <c r="N216" s="56" t="s">
        <v>1301</v>
      </c>
    </row>
    <row r="217" spans="1:14" s="53" customFormat="1" x14ac:dyDescent="0.2">
      <c r="A217" s="55" t="s">
        <v>40</v>
      </c>
      <c r="B217" s="52" t="s">
        <v>664</v>
      </c>
      <c r="C217" s="52" t="s">
        <v>776</v>
      </c>
      <c r="D217" s="52" t="s">
        <v>16</v>
      </c>
      <c r="E217" s="52" t="s">
        <v>1305</v>
      </c>
      <c r="F217" s="52" t="s">
        <v>1303</v>
      </c>
      <c r="G217" s="52" t="s">
        <v>1302</v>
      </c>
      <c r="H217" s="52">
        <v>2003</v>
      </c>
      <c r="I217" s="52" t="s">
        <v>81</v>
      </c>
      <c r="J217" s="52" t="s">
        <v>1304</v>
      </c>
      <c r="K217" s="52" t="s">
        <v>77</v>
      </c>
      <c r="L217" s="52" t="s">
        <v>78</v>
      </c>
      <c r="M217" s="52" t="s">
        <v>78</v>
      </c>
      <c r="N217" s="56"/>
    </row>
    <row r="218" spans="1:14" s="53" customFormat="1" x14ac:dyDescent="0.2">
      <c r="A218" s="55" t="s">
        <v>40</v>
      </c>
      <c r="B218" s="52" t="s">
        <v>664</v>
      </c>
      <c r="C218" s="52" t="s">
        <v>776</v>
      </c>
      <c r="D218" s="52" t="s">
        <v>7</v>
      </c>
      <c r="E218" s="52" t="s">
        <v>1307</v>
      </c>
      <c r="F218" s="52" t="s">
        <v>1307</v>
      </c>
      <c r="G218" s="52" t="s">
        <v>538</v>
      </c>
      <c r="H218" s="52">
        <v>2006</v>
      </c>
      <c r="I218" s="52" t="s">
        <v>76</v>
      </c>
      <c r="J218" s="52"/>
      <c r="K218" s="52" t="s">
        <v>77</v>
      </c>
      <c r="L218" s="52" t="s">
        <v>78</v>
      </c>
      <c r="M218" s="52" t="s">
        <v>78</v>
      </c>
      <c r="N218" s="56" t="s">
        <v>1308</v>
      </c>
    </row>
    <row r="219" spans="1:14" s="53" customFormat="1" x14ac:dyDescent="0.2">
      <c r="A219" s="50" t="s">
        <v>40</v>
      </c>
      <c r="B219" s="51" t="s">
        <v>664</v>
      </c>
      <c r="C219" s="51" t="s">
        <v>776</v>
      </c>
      <c r="D219" s="51" t="s">
        <v>7</v>
      </c>
      <c r="E219" s="51" t="s">
        <v>1309</v>
      </c>
      <c r="F219" s="51" t="s">
        <v>1309</v>
      </c>
      <c r="G219" s="51" t="s">
        <v>80</v>
      </c>
      <c r="H219" s="51">
        <v>2018</v>
      </c>
      <c r="I219" s="51" t="s">
        <v>81</v>
      </c>
      <c r="J219" s="52"/>
      <c r="K219" s="52" t="s">
        <v>77</v>
      </c>
      <c r="L219" s="52" t="s">
        <v>154</v>
      </c>
      <c r="M219" s="52" t="s">
        <v>78</v>
      </c>
      <c r="N219" s="56" t="s">
        <v>1308</v>
      </c>
    </row>
    <row r="220" spans="1:14" s="53" customFormat="1" x14ac:dyDescent="0.2">
      <c r="A220" s="50" t="s">
        <v>40</v>
      </c>
      <c r="B220" s="51" t="s">
        <v>664</v>
      </c>
      <c r="C220" s="51" t="s">
        <v>776</v>
      </c>
      <c r="D220" s="51" t="s">
        <v>7</v>
      </c>
      <c r="E220" s="51" t="s">
        <v>1310</v>
      </c>
      <c r="F220" s="51" t="s">
        <v>1310</v>
      </c>
      <c r="G220" s="51" t="s">
        <v>1311</v>
      </c>
      <c r="H220" s="51">
        <v>2019</v>
      </c>
      <c r="I220" s="51" t="s">
        <v>81</v>
      </c>
      <c r="J220" s="52"/>
      <c r="K220" s="52" t="s">
        <v>77</v>
      </c>
      <c r="L220" s="52" t="s">
        <v>154</v>
      </c>
      <c r="M220" s="52" t="s">
        <v>78</v>
      </c>
      <c r="N220" s="56" t="s">
        <v>1308</v>
      </c>
    </row>
    <row r="221" spans="1:14" x14ac:dyDescent="0.2">
      <c r="A221" s="3" t="s">
        <v>40</v>
      </c>
      <c r="B221" s="1" t="s">
        <v>664</v>
      </c>
      <c r="C221" s="1" t="s">
        <v>776</v>
      </c>
      <c r="D221" s="46" t="s">
        <v>1075</v>
      </c>
      <c r="E221" s="1" t="s">
        <v>1076</v>
      </c>
      <c r="F221" s="1" t="s">
        <v>1076</v>
      </c>
      <c r="G221" s="1" t="s">
        <v>1312</v>
      </c>
      <c r="H221" s="1">
        <v>2019</v>
      </c>
      <c r="I221" s="1" t="s">
        <v>81</v>
      </c>
      <c r="K221" s="1" t="s">
        <v>77</v>
      </c>
      <c r="L221" s="1" t="s">
        <v>78</v>
      </c>
      <c r="M221" s="1" t="s">
        <v>78</v>
      </c>
      <c r="N221" s="37" t="s">
        <v>1308</v>
      </c>
    </row>
    <row r="222" spans="1:14" x14ac:dyDescent="0.2">
      <c r="A222" s="3" t="s">
        <v>40</v>
      </c>
      <c r="B222" s="1" t="s">
        <v>660</v>
      </c>
      <c r="C222" s="1" t="s">
        <v>213</v>
      </c>
      <c r="D222" s="46" t="s">
        <v>40</v>
      </c>
      <c r="E222" s="1" t="s">
        <v>1313</v>
      </c>
      <c r="F222" s="1" t="s">
        <v>1313</v>
      </c>
      <c r="G222" s="1" t="s">
        <v>1315</v>
      </c>
      <c r="H222" s="1">
        <v>1998</v>
      </c>
      <c r="I222" s="1" t="s">
        <v>76</v>
      </c>
      <c r="K222" s="1" t="s">
        <v>77</v>
      </c>
      <c r="L222" s="1" t="s">
        <v>78</v>
      </c>
      <c r="M222" s="1" t="s">
        <v>78</v>
      </c>
      <c r="N222" s="37" t="s">
        <v>1318</v>
      </c>
    </row>
    <row r="223" spans="1:14" x14ac:dyDescent="0.2">
      <c r="A223" s="3" t="s">
        <v>40</v>
      </c>
      <c r="B223" s="1" t="s">
        <v>73</v>
      </c>
      <c r="C223" s="1" t="s">
        <v>213</v>
      </c>
      <c r="D223" s="46" t="s">
        <v>7</v>
      </c>
      <c r="E223" s="1" t="s">
        <v>97</v>
      </c>
      <c r="F223" s="1" t="s">
        <v>97</v>
      </c>
      <c r="G223" s="1" t="s">
        <v>86</v>
      </c>
      <c r="H223" s="1">
        <v>1981</v>
      </c>
      <c r="I223" s="1" t="s">
        <v>87</v>
      </c>
      <c r="K223" s="1" t="s">
        <v>77</v>
      </c>
      <c r="L223" s="1" t="s">
        <v>78</v>
      </c>
      <c r="M223" s="1" t="s">
        <v>78</v>
      </c>
      <c r="N223" s="37" t="s">
        <v>1318</v>
      </c>
    </row>
    <row r="224" spans="1:14" x14ac:dyDescent="0.2">
      <c r="A224" s="3" t="s">
        <v>40</v>
      </c>
      <c r="B224" s="1" t="s">
        <v>73</v>
      </c>
      <c r="C224" s="1" t="s">
        <v>213</v>
      </c>
      <c r="D224" s="46" t="s">
        <v>214</v>
      </c>
      <c r="E224" s="1" t="s">
        <v>1316</v>
      </c>
      <c r="F224" s="1" t="s">
        <v>1316</v>
      </c>
      <c r="G224" s="1" t="s">
        <v>1317</v>
      </c>
      <c r="H224" s="1">
        <v>2000</v>
      </c>
      <c r="I224" s="1" t="s">
        <v>81</v>
      </c>
      <c r="K224" s="1" t="s">
        <v>77</v>
      </c>
      <c r="L224" s="1" t="s">
        <v>78</v>
      </c>
      <c r="M224" s="1" t="s">
        <v>78</v>
      </c>
      <c r="N224" s="37" t="s">
        <v>1318</v>
      </c>
    </row>
    <row r="225" spans="1:14" x14ac:dyDescent="0.2">
      <c r="A225" s="1" t="s">
        <v>40</v>
      </c>
      <c r="B225" s="1" t="s">
        <v>73</v>
      </c>
      <c r="C225" s="1" t="s">
        <v>213</v>
      </c>
      <c r="D225" s="46" t="s">
        <v>54</v>
      </c>
      <c r="E225" s="1" t="s">
        <v>527</v>
      </c>
      <c r="F225" s="1" t="s">
        <v>639</v>
      </c>
      <c r="G225" s="1" t="s">
        <v>86</v>
      </c>
      <c r="H225" s="1">
        <v>2005</v>
      </c>
      <c r="I225" s="1" t="s">
        <v>87</v>
      </c>
      <c r="K225" s="1" t="s">
        <v>77</v>
      </c>
      <c r="L225" s="1" t="s">
        <v>78</v>
      </c>
      <c r="M225" s="1" t="s">
        <v>78</v>
      </c>
      <c r="N225" s="37" t="s">
        <v>1318</v>
      </c>
    </row>
    <row r="226" spans="1:14" x14ac:dyDescent="0.2">
      <c r="A226" s="3" t="s">
        <v>40</v>
      </c>
      <c r="B226" s="1" t="s">
        <v>73</v>
      </c>
      <c r="C226" s="1" t="s">
        <v>213</v>
      </c>
      <c r="D226" s="46" t="s">
        <v>54</v>
      </c>
      <c r="E226" s="1" t="s">
        <v>526</v>
      </c>
      <c r="F226" s="1" t="s">
        <v>526</v>
      </c>
      <c r="G226" s="1" t="s">
        <v>528</v>
      </c>
      <c r="H226" s="1">
        <v>2011</v>
      </c>
      <c r="I226" s="1" t="s">
        <v>87</v>
      </c>
      <c r="K226" s="1" t="s">
        <v>77</v>
      </c>
      <c r="L226" s="1" t="s">
        <v>78</v>
      </c>
      <c r="M226" s="1" t="s">
        <v>78</v>
      </c>
      <c r="N226" s="37" t="s">
        <v>1318</v>
      </c>
    </row>
    <row r="227" spans="1:14" x14ac:dyDescent="0.2">
      <c r="A227" s="3" t="s">
        <v>255</v>
      </c>
      <c r="B227" s="1" t="s">
        <v>393</v>
      </c>
      <c r="C227" s="1" t="s">
        <v>392</v>
      </c>
      <c r="D227" s="46" t="s">
        <v>54</v>
      </c>
      <c r="E227" s="1" t="s">
        <v>394</v>
      </c>
      <c r="F227" s="1" t="s">
        <v>394</v>
      </c>
      <c r="G227" s="1" t="s">
        <v>80</v>
      </c>
      <c r="H227" s="1">
        <v>1994</v>
      </c>
      <c r="I227" s="1" t="s">
        <v>81</v>
      </c>
      <c r="K227" s="1" t="s">
        <v>77</v>
      </c>
      <c r="L227" s="1" t="s">
        <v>78</v>
      </c>
      <c r="M227" s="1" t="s">
        <v>78</v>
      </c>
      <c r="N227" s="37" t="s">
        <v>395</v>
      </c>
    </row>
    <row r="228" spans="1:14" s="33" customFormat="1" x14ac:dyDescent="0.2">
      <c r="A228" s="38" t="s">
        <v>256</v>
      </c>
      <c r="B228" s="2" t="s">
        <v>449</v>
      </c>
      <c r="C228" s="2" t="s">
        <v>1320</v>
      </c>
      <c r="D228" s="2" t="s">
        <v>256</v>
      </c>
      <c r="E228" s="2" t="s">
        <v>1321</v>
      </c>
      <c r="F228" s="2" t="s">
        <v>1322</v>
      </c>
      <c r="G228" s="2" t="s">
        <v>345</v>
      </c>
      <c r="H228" s="2" t="s">
        <v>33</v>
      </c>
      <c r="I228" s="2" t="s">
        <v>76</v>
      </c>
      <c r="J228" s="2"/>
      <c r="K228" s="2" t="s">
        <v>77</v>
      </c>
      <c r="L228" s="2" t="s">
        <v>78</v>
      </c>
      <c r="M228" s="2" t="s">
        <v>78</v>
      </c>
      <c r="N228" s="34"/>
    </row>
    <row r="229" spans="1:14" s="33" customFormat="1" x14ac:dyDescent="0.2">
      <c r="A229" s="38" t="s">
        <v>37</v>
      </c>
      <c r="B229" s="2" t="s">
        <v>449</v>
      </c>
      <c r="C229" s="2" t="s">
        <v>1323</v>
      </c>
      <c r="D229" s="2" t="s">
        <v>37</v>
      </c>
      <c r="E229" s="2" t="s">
        <v>1325</v>
      </c>
      <c r="F229" s="2" t="s">
        <v>1325</v>
      </c>
      <c r="G229" s="2" t="s">
        <v>1326</v>
      </c>
      <c r="H229" s="2">
        <v>2002</v>
      </c>
      <c r="I229" s="2" t="s">
        <v>76</v>
      </c>
      <c r="J229" s="2"/>
      <c r="K229" s="2" t="s">
        <v>102</v>
      </c>
      <c r="L229" s="2" t="s">
        <v>78</v>
      </c>
      <c r="M229" s="2" t="s">
        <v>78</v>
      </c>
      <c r="N229" s="34"/>
    </row>
    <row r="230" spans="1:14" s="33" customFormat="1" x14ac:dyDescent="0.2">
      <c r="A230" s="38" t="s">
        <v>37</v>
      </c>
      <c r="B230" s="2" t="s">
        <v>449</v>
      </c>
      <c r="C230" s="2" t="s">
        <v>1323</v>
      </c>
      <c r="D230" s="2" t="s">
        <v>37</v>
      </c>
      <c r="E230" s="2" t="s">
        <v>1327</v>
      </c>
      <c r="F230" s="2" t="s">
        <v>1327</v>
      </c>
      <c r="G230" s="2" t="s">
        <v>1328</v>
      </c>
      <c r="H230" s="2">
        <v>2004</v>
      </c>
      <c r="I230" s="2" t="s">
        <v>81</v>
      </c>
      <c r="J230" s="2"/>
      <c r="K230" s="2" t="s">
        <v>102</v>
      </c>
      <c r="L230" s="2" t="s">
        <v>78</v>
      </c>
      <c r="M230" s="2" t="s">
        <v>78</v>
      </c>
      <c r="N230" s="34"/>
    </row>
    <row r="231" spans="1:14" s="33" customFormat="1" x14ac:dyDescent="0.2">
      <c r="A231" s="38" t="s">
        <v>37</v>
      </c>
      <c r="B231" s="2" t="s">
        <v>447</v>
      </c>
      <c r="C231" s="2" t="s">
        <v>1324</v>
      </c>
      <c r="D231" s="2" t="s">
        <v>37</v>
      </c>
      <c r="E231" s="2" t="s">
        <v>1121</v>
      </c>
      <c r="F231" s="2" t="s">
        <v>1329</v>
      </c>
      <c r="G231" s="2" t="s">
        <v>116</v>
      </c>
      <c r="H231" s="2">
        <v>2003</v>
      </c>
      <c r="I231" s="2" t="s">
        <v>76</v>
      </c>
      <c r="J231" s="2"/>
      <c r="K231" s="2" t="s">
        <v>77</v>
      </c>
      <c r="L231" s="2" t="s">
        <v>78</v>
      </c>
      <c r="M231" s="2" t="s">
        <v>78</v>
      </c>
      <c r="N231" s="34"/>
    </row>
    <row r="232" spans="1:14" s="33" customFormat="1" x14ac:dyDescent="0.2">
      <c r="A232" s="38" t="s">
        <v>37</v>
      </c>
      <c r="B232" s="2" t="s">
        <v>447</v>
      </c>
      <c r="C232" s="2" t="s">
        <v>1324</v>
      </c>
      <c r="D232" s="2" t="s">
        <v>18</v>
      </c>
      <c r="E232" s="2" t="s">
        <v>1330</v>
      </c>
      <c r="F232" s="2" t="s">
        <v>1330</v>
      </c>
      <c r="G232" s="2" t="s">
        <v>116</v>
      </c>
      <c r="H232" s="2">
        <v>2002</v>
      </c>
      <c r="I232" s="2" t="s">
        <v>76</v>
      </c>
      <c r="J232" s="2"/>
      <c r="K232" s="2" t="s">
        <v>77</v>
      </c>
      <c r="L232" s="2" t="s">
        <v>78</v>
      </c>
      <c r="M232" s="2" t="s">
        <v>78</v>
      </c>
      <c r="N232" s="34"/>
    </row>
    <row r="233" spans="1:14" x14ac:dyDescent="0.2">
      <c r="A233" s="11" t="s">
        <v>43</v>
      </c>
      <c r="B233" s="11" t="s">
        <v>96</v>
      </c>
      <c r="C233" s="11" t="s">
        <v>359</v>
      </c>
      <c r="D233" s="47" t="s">
        <v>7</v>
      </c>
      <c r="E233" s="11" t="s">
        <v>360</v>
      </c>
      <c r="F233" s="11" t="s">
        <v>637</v>
      </c>
      <c r="G233" s="11" t="s">
        <v>361</v>
      </c>
      <c r="H233" s="11">
        <v>2006</v>
      </c>
      <c r="I233" s="11" t="s">
        <v>81</v>
      </c>
      <c r="K233" s="1" t="s">
        <v>77</v>
      </c>
      <c r="L233" s="1" t="s">
        <v>154</v>
      </c>
      <c r="M233" s="1" t="s">
        <v>78</v>
      </c>
    </row>
    <row r="234" spans="1:14" x14ac:dyDescent="0.2">
      <c r="A234" s="1" t="s">
        <v>43</v>
      </c>
      <c r="B234" s="1" t="s">
        <v>449</v>
      </c>
      <c r="C234" s="1" t="s">
        <v>359</v>
      </c>
      <c r="D234" s="46" t="s">
        <v>54</v>
      </c>
      <c r="E234" s="1" t="s">
        <v>529</v>
      </c>
      <c r="F234" s="1" t="s">
        <v>529</v>
      </c>
      <c r="G234" s="1" t="s">
        <v>436</v>
      </c>
      <c r="H234" s="1">
        <v>1993</v>
      </c>
      <c r="I234" s="1" t="s">
        <v>76</v>
      </c>
      <c r="K234" s="1" t="s">
        <v>102</v>
      </c>
      <c r="L234" s="1" t="s">
        <v>78</v>
      </c>
      <c r="M234" s="1" t="s">
        <v>78</v>
      </c>
      <c r="N234" s="37" t="s">
        <v>531</v>
      </c>
    </row>
    <row r="235" spans="1:14" x14ac:dyDescent="0.2">
      <c r="A235" s="1" t="s">
        <v>43</v>
      </c>
      <c r="B235" s="1" t="s">
        <v>449</v>
      </c>
      <c r="C235" s="1" t="s">
        <v>359</v>
      </c>
      <c r="D235" s="46" t="s">
        <v>54</v>
      </c>
      <c r="E235" s="1" t="s">
        <v>530</v>
      </c>
      <c r="F235" s="1" t="s">
        <v>530</v>
      </c>
      <c r="G235" s="1" t="s">
        <v>436</v>
      </c>
      <c r="H235" s="1">
        <v>1995</v>
      </c>
      <c r="I235" s="1" t="s">
        <v>81</v>
      </c>
      <c r="K235" s="1" t="s">
        <v>102</v>
      </c>
      <c r="L235" s="1" t="s">
        <v>78</v>
      </c>
      <c r="M235" s="1" t="s">
        <v>78</v>
      </c>
      <c r="N235" s="37" t="s">
        <v>532</v>
      </c>
    </row>
    <row r="236" spans="1:14" x14ac:dyDescent="0.2">
      <c r="A236" s="1" t="s">
        <v>43</v>
      </c>
      <c r="B236" s="1" t="s">
        <v>73</v>
      </c>
      <c r="C236" s="1" t="s">
        <v>396</v>
      </c>
      <c r="D236" s="46" t="s">
        <v>43</v>
      </c>
      <c r="E236" s="1" t="s">
        <v>1331</v>
      </c>
      <c r="F236" s="1" t="s">
        <v>1331</v>
      </c>
      <c r="G236" s="1" t="s">
        <v>165</v>
      </c>
      <c r="H236" s="1">
        <v>2011</v>
      </c>
      <c r="I236" s="1" t="s">
        <v>76</v>
      </c>
      <c r="K236" s="1" t="s">
        <v>102</v>
      </c>
      <c r="L236" s="1" t="s">
        <v>78</v>
      </c>
      <c r="M236" s="1" t="s">
        <v>78</v>
      </c>
      <c r="N236" s="37" t="s">
        <v>399</v>
      </c>
    </row>
    <row r="237" spans="1:14" x14ac:dyDescent="0.2">
      <c r="A237" s="1" t="s">
        <v>43</v>
      </c>
      <c r="B237" s="1" t="s">
        <v>73</v>
      </c>
      <c r="C237" s="1" t="s">
        <v>396</v>
      </c>
      <c r="D237" s="46" t="s">
        <v>54</v>
      </c>
      <c r="E237" s="1" t="s">
        <v>394</v>
      </c>
      <c r="F237" s="1" t="s">
        <v>394</v>
      </c>
      <c r="G237" s="1" t="s">
        <v>165</v>
      </c>
      <c r="H237" s="1">
        <v>2014</v>
      </c>
      <c r="I237" s="1" t="s">
        <v>81</v>
      </c>
      <c r="K237" s="1" t="s">
        <v>102</v>
      </c>
      <c r="L237" s="1" t="s">
        <v>78</v>
      </c>
      <c r="M237" s="1" t="s">
        <v>78</v>
      </c>
      <c r="N237" s="37" t="s">
        <v>399</v>
      </c>
    </row>
    <row r="238" spans="1:14" x14ac:dyDescent="0.2">
      <c r="A238" s="1" t="s">
        <v>43</v>
      </c>
      <c r="B238" s="1" t="s">
        <v>73</v>
      </c>
      <c r="C238" s="1" t="s">
        <v>396</v>
      </c>
      <c r="D238" s="46" t="s">
        <v>54</v>
      </c>
      <c r="E238" s="1" t="s">
        <v>397</v>
      </c>
      <c r="F238" s="1" t="s">
        <v>646</v>
      </c>
      <c r="G238" s="1" t="s">
        <v>398</v>
      </c>
      <c r="H238" s="1">
        <v>2016</v>
      </c>
      <c r="I238" s="1" t="s">
        <v>81</v>
      </c>
      <c r="K238" s="1" t="s">
        <v>102</v>
      </c>
      <c r="L238" s="1" t="s">
        <v>78</v>
      </c>
      <c r="M238" s="1" t="s">
        <v>78</v>
      </c>
      <c r="N238" s="37" t="s">
        <v>399</v>
      </c>
    </row>
    <row r="239" spans="1:14" x14ac:dyDescent="0.2">
      <c r="A239" s="3" t="s">
        <v>16</v>
      </c>
      <c r="B239" s="1" t="s">
        <v>449</v>
      </c>
      <c r="C239" s="1" t="s">
        <v>777</v>
      </c>
      <c r="D239" s="46" t="s">
        <v>16</v>
      </c>
      <c r="E239" s="1" t="s">
        <v>1334</v>
      </c>
      <c r="F239" s="1" t="s">
        <v>1332</v>
      </c>
      <c r="G239" s="1" t="s">
        <v>1333</v>
      </c>
      <c r="H239" s="1">
        <v>1979</v>
      </c>
      <c r="I239" s="1" t="s">
        <v>76</v>
      </c>
      <c r="K239" s="1" t="s">
        <v>102</v>
      </c>
      <c r="L239" s="1" t="s">
        <v>78</v>
      </c>
      <c r="M239" s="1" t="s">
        <v>78</v>
      </c>
      <c r="N239" s="37" t="s">
        <v>1335</v>
      </c>
    </row>
    <row r="240" spans="1:14" x14ac:dyDescent="0.2">
      <c r="A240" s="42" t="s">
        <v>16</v>
      </c>
      <c r="B240" s="11" t="s">
        <v>447</v>
      </c>
      <c r="C240" s="11" t="s">
        <v>778</v>
      </c>
      <c r="D240" s="47" t="s">
        <v>16</v>
      </c>
      <c r="E240" s="11" t="s">
        <v>1338</v>
      </c>
      <c r="F240" s="11" t="s">
        <v>1336</v>
      </c>
      <c r="G240" s="11" t="s">
        <v>140</v>
      </c>
      <c r="H240" s="11">
        <v>1978</v>
      </c>
      <c r="I240" s="11" t="s">
        <v>76</v>
      </c>
      <c r="K240" s="1" t="s">
        <v>77</v>
      </c>
      <c r="L240" s="1" t="s">
        <v>154</v>
      </c>
      <c r="M240" s="1" t="s">
        <v>78</v>
      </c>
      <c r="N240" s="37"/>
    </row>
    <row r="241" spans="1:14" x14ac:dyDescent="0.2">
      <c r="A241" s="42" t="s">
        <v>16</v>
      </c>
      <c r="B241" s="11" t="s">
        <v>447</v>
      </c>
      <c r="C241" s="11" t="s">
        <v>778</v>
      </c>
      <c r="D241" s="47" t="s">
        <v>16</v>
      </c>
      <c r="E241" s="11" t="s">
        <v>1337</v>
      </c>
      <c r="F241" s="11" t="s">
        <v>1337</v>
      </c>
      <c r="G241" s="11" t="s">
        <v>140</v>
      </c>
      <c r="H241" s="11">
        <v>1983</v>
      </c>
      <c r="I241" s="11" t="s">
        <v>81</v>
      </c>
      <c r="K241" s="1" t="s">
        <v>77</v>
      </c>
      <c r="L241" s="1" t="s">
        <v>154</v>
      </c>
      <c r="M241" s="1" t="s">
        <v>78</v>
      </c>
      <c r="N241" s="37"/>
    </row>
    <row r="242" spans="1:14" x14ac:dyDescent="0.2">
      <c r="A242" s="3" t="s">
        <v>257</v>
      </c>
      <c r="B242" s="1" t="s">
        <v>664</v>
      </c>
      <c r="C242" s="1" t="s">
        <v>779</v>
      </c>
      <c r="D242" s="46" t="s">
        <v>257</v>
      </c>
      <c r="E242" s="1" t="s">
        <v>1339</v>
      </c>
      <c r="F242" s="1" t="s">
        <v>1339</v>
      </c>
      <c r="G242" s="1" t="s">
        <v>86</v>
      </c>
      <c r="H242" s="1">
        <v>1974</v>
      </c>
      <c r="I242" s="1" t="s">
        <v>87</v>
      </c>
      <c r="K242" s="1" t="s">
        <v>77</v>
      </c>
      <c r="L242" s="1" t="s">
        <v>78</v>
      </c>
      <c r="M242" s="1" t="s">
        <v>78</v>
      </c>
      <c r="N242" s="37"/>
    </row>
    <row r="243" spans="1:14" s="33" customFormat="1" x14ac:dyDescent="0.2">
      <c r="A243" s="38" t="s">
        <v>44</v>
      </c>
      <c r="B243" s="2" t="s">
        <v>674</v>
      </c>
      <c r="C243" s="2" t="s">
        <v>1340</v>
      </c>
      <c r="D243" s="2" t="s">
        <v>44</v>
      </c>
      <c r="E243" s="2" t="s">
        <v>1341</v>
      </c>
      <c r="F243" s="2" t="s">
        <v>1341</v>
      </c>
      <c r="G243" s="2" t="s">
        <v>1343</v>
      </c>
      <c r="H243" s="2" t="s">
        <v>1342</v>
      </c>
      <c r="I243" s="2" t="s">
        <v>76</v>
      </c>
      <c r="J243" s="2"/>
      <c r="K243" s="2" t="s">
        <v>77</v>
      </c>
      <c r="L243" s="2" t="s">
        <v>78</v>
      </c>
      <c r="M243" s="2" t="s">
        <v>78</v>
      </c>
      <c r="N243" s="34"/>
    </row>
    <row r="244" spans="1:14" ht="16" x14ac:dyDescent="0.2">
      <c r="A244" s="3" t="s">
        <v>44</v>
      </c>
      <c r="B244" s="9" t="s">
        <v>449</v>
      </c>
      <c r="C244" s="9" t="s">
        <v>780</v>
      </c>
      <c r="D244" s="46" t="s">
        <v>44</v>
      </c>
      <c r="E244" s="1" t="s">
        <v>1344</v>
      </c>
      <c r="F244" s="1" t="s">
        <v>1344</v>
      </c>
      <c r="G244" s="1" t="s">
        <v>1026</v>
      </c>
      <c r="H244" s="1">
        <v>1976</v>
      </c>
      <c r="I244" s="1" t="s">
        <v>76</v>
      </c>
      <c r="K244" s="1" t="s">
        <v>77</v>
      </c>
      <c r="L244" s="1" t="s">
        <v>78</v>
      </c>
      <c r="M244" s="1" t="s">
        <v>78</v>
      </c>
      <c r="N244" s="37"/>
    </row>
    <row r="245" spans="1:14" ht="16" x14ac:dyDescent="0.2">
      <c r="A245" s="3" t="s">
        <v>44</v>
      </c>
      <c r="B245" s="9" t="s">
        <v>449</v>
      </c>
      <c r="C245" s="9" t="s">
        <v>780</v>
      </c>
      <c r="D245" s="46" t="s">
        <v>44</v>
      </c>
      <c r="E245" s="1" t="s">
        <v>1345</v>
      </c>
      <c r="F245" s="1" t="s">
        <v>1345</v>
      </c>
      <c r="G245" s="1" t="s">
        <v>1346</v>
      </c>
      <c r="H245" s="1">
        <v>1993</v>
      </c>
      <c r="I245" s="1" t="s">
        <v>81</v>
      </c>
      <c r="K245" s="1" t="s">
        <v>77</v>
      </c>
      <c r="L245" s="1" t="s">
        <v>78</v>
      </c>
      <c r="M245" s="1" t="s">
        <v>78</v>
      </c>
      <c r="N245" s="37"/>
    </row>
    <row r="246" spans="1:14" s="33" customFormat="1" x14ac:dyDescent="0.2">
      <c r="A246" s="2" t="s">
        <v>45</v>
      </c>
      <c r="B246" s="2" t="s">
        <v>96</v>
      </c>
      <c r="C246" s="2" t="s">
        <v>1347</v>
      </c>
      <c r="D246" s="2" t="s">
        <v>45</v>
      </c>
      <c r="E246" s="2" t="s">
        <v>1349</v>
      </c>
      <c r="F246" s="2" t="s">
        <v>1349</v>
      </c>
      <c r="G246" s="2" t="s">
        <v>494</v>
      </c>
      <c r="H246" s="2">
        <v>1993</v>
      </c>
      <c r="I246" s="2" t="s">
        <v>76</v>
      </c>
      <c r="J246" s="2"/>
      <c r="K246" s="2" t="s">
        <v>77</v>
      </c>
      <c r="L246" s="2" t="s">
        <v>78</v>
      </c>
      <c r="M246" s="2" t="s">
        <v>78</v>
      </c>
      <c r="N246" s="2"/>
    </row>
    <row r="247" spans="1:14" s="33" customFormat="1" x14ac:dyDescent="0.2">
      <c r="A247" s="2" t="s">
        <v>46</v>
      </c>
      <c r="B247" s="2" t="s">
        <v>449</v>
      </c>
      <c r="C247" s="2" t="s">
        <v>1350</v>
      </c>
      <c r="D247" s="2" t="s">
        <v>46</v>
      </c>
      <c r="E247" s="2" t="s">
        <v>1351</v>
      </c>
      <c r="F247" s="2" t="s">
        <v>1352</v>
      </c>
      <c r="G247" s="2" t="s">
        <v>1353</v>
      </c>
      <c r="H247" s="2" t="s">
        <v>1354</v>
      </c>
      <c r="I247" s="2" t="s">
        <v>76</v>
      </c>
      <c r="J247" s="2"/>
      <c r="K247" s="2" t="s">
        <v>102</v>
      </c>
      <c r="L247" s="2" t="s">
        <v>78</v>
      </c>
      <c r="M247" s="2" t="s">
        <v>78</v>
      </c>
      <c r="N247" s="2"/>
    </row>
    <row r="248" spans="1:14" s="33" customFormat="1" x14ac:dyDescent="0.2">
      <c r="A248" s="2" t="s">
        <v>46</v>
      </c>
      <c r="B248" s="2" t="s">
        <v>449</v>
      </c>
      <c r="C248" s="2" t="s">
        <v>1350</v>
      </c>
      <c r="D248" s="2" t="s">
        <v>7</v>
      </c>
      <c r="E248" s="2" t="s">
        <v>142</v>
      </c>
      <c r="F248" s="2" t="s">
        <v>142</v>
      </c>
      <c r="G248" s="2" t="s">
        <v>1355</v>
      </c>
      <c r="H248" s="2">
        <v>1981</v>
      </c>
      <c r="I248" s="2" t="s">
        <v>81</v>
      </c>
      <c r="J248" s="2"/>
      <c r="K248" s="2" t="s">
        <v>102</v>
      </c>
      <c r="L248" s="2" t="s">
        <v>78</v>
      </c>
      <c r="M248" s="2" t="s">
        <v>78</v>
      </c>
      <c r="N248" s="34" t="s">
        <v>534</v>
      </c>
    </row>
    <row r="249" spans="1:14" s="33" customFormat="1" x14ac:dyDescent="0.2">
      <c r="A249" s="2" t="s">
        <v>46</v>
      </c>
      <c r="B249" s="2" t="s">
        <v>449</v>
      </c>
      <c r="C249" s="2" t="s">
        <v>1350</v>
      </c>
      <c r="D249" s="2" t="s">
        <v>46</v>
      </c>
      <c r="E249" s="2" t="s">
        <v>1351</v>
      </c>
      <c r="F249" s="2" t="s">
        <v>1352</v>
      </c>
      <c r="G249" s="2" t="s">
        <v>116</v>
      </c>
      <c r="H249" s="2">
        <v>1989</v>
      </c>
      <c r="I249" s="2" t="s">
        <v>81</v>
      </c>
      <c r="J249" s="2"/>
      <c r="K249" s="2" t="s">
        <v>102</v>
      </c>
      <c r="L249" s="2" t="s">
        <v>78</v>
      </c>
      <c r="M249" s="2" t="s">
        <v>78</v>
      </c>
      <c r="N249" s="2"/>
    </row>
    <row r="250" spans="1:14" s="33" customFormat="1" x14ac:dyDescent="0.2">
      <c r="A250" s="2" t="s">
        <v>46</v>
      </c>
      <c r="B250" s="2" t="s">
        <v>96</v>
      </c>
      <c r="C250" s="2" t="s">
        <v>1350</v>
      </c>
      <c r="D250" s="2" t="s">
        <v>46</v>
      </c>
      <c r="E250" s="2" t="s">
        <v>1357</v>
      </c>
      <c r="F250" s="2" t="s">
        <v>1356</v>
      </c>
      <c r="G250" s="2" t="s">
        <v>116</v>
      </c>
      <c r="H250" s="2">
        <v>1991</v>
      </c>
      <c r="I250" s="2" t="s">
        <v>81</v>
      </c>
      <c r="J250" s="2"/>
      <c r="K250" s="2" t="s">
        <v>102</v>
      </c>
      <c r="L250" s="2" t="s">
        <v>78</v>
      </c>
      <c r="M250" s="2" t="s">
        <v>78</v>
      </c>
      <c r="N250" s="34" t="s">
        <v>658</v>
      </c>
    </row>
    <row r="251" spans="1:14" x14ac:dyDescent="0.2">
      <c r="A251" s="1" t="s">
        <v>46</v>
      </c>
      <c r="B251" s="1" t="s">
        <v>675</v>
      </c>
      <c r="C251" s="1" t="s">
        <v>781</v>
      </c>
      <c r="D251" s="46" t="s">
        <v>46</v>
      </c>
      <c r="E251" s="1" t="s">
        <v>1358</v>
      </c>
      <c r="F251" s="1" t="s">
        <v>1359</v>
      </c>
      <c r="G251" s="1" t="s">
        <v>1360</v>
      </c>
      <c r="H251" s="1">
        <v>1981</v>
      </c>
      <c r="I251" s="1" t="s">
        <v>76</v>
      </c>
      <c r="K251" s="1" t="s">
        <v>77</v>
      </c>
      <c r="L251" s="1" t="s">
        <v>78</v>
      </c>
      <c r="M251" s="1" t="s">
        <v>78</v>
      </c>
      <c r="N251" s="37"/>
    </row>
    <row r="252" spans="1:14" x14ac:dyDescent="0.2">
      <c r="A252" s="1" t="s">
        <v>258</v>
      </c>
      <c r="B252" s="1" t="s">
        <v>96</v>
      </c>
      <c r="C252" s="1" t="s">
        <v>470</v>
      </c>
      <c r="D252" s="46" t="s">
        <v>54</v>
      </c>
      <c r="E252" s="1" t="s">
        <v>540</v>
      </c>
      <c r="F252" s="1" t="s">
        <v>540</v>
      </c>
      <c r="G252" s="1" t="s">
        <v>541</v>
      </c>
      <c r="H252" s="1">
        <v>1977</v>
      </c>
      <c r="I252" s="1" t="s">
        <v>76</v>
      </c>
      <c r="K252" s="1" t="s">
        <v>77</v>
      </c>
      <c r="L252" s="1" t="s">
        <v>78</v>
      </c>
      <c r="M252" s="1" t="s">
        <v>78</v>
      </c>
      <c r="N252" s="37" t="s">
        <v>542</v>
      </c>
    </row>
    <row r="253" spans="1:14" x14ac:dyDescent="0.2">
      <c r="A253" s="1" t="s">
        <v>258</v>
      </c>
      <c r="B253" s="1" t="s">
        <v>96</v>
      </c>
      <c r="C253" s="1" t="s">
        <v>470</v>
      </c>
      <c r="D253" s="46" t="s">
        <v>54</v>
      </c>
      <c r="E253" s="1" t="s">
        <v>500</v>
      </c>
      <c r="F253" s="1" t="s">
        <v>500</v>
      </c>
      <c r="G253" s="1" t="s">
        <v>33</v>
      </c>
      <c r="H253" s="1">
        <v>1978</v>
      </c>
      <c r="I253" s="1" t="s">
        <v>76</v>
      </c>
      <c r="K253" s="1" t="s">
        <v>77</v>
      </c>
      <c r="L253" s="1" t="s">
        <v>78</v>
      </c>
      <c r="M253" s="1" t="s">
        <v>78</v>
      </c>
    </row>
    <row r="254" spans="1:14" x14ac:dyDescent="0.2">
      <c r="A254" s="1" t="s">
        <v>258</v>
      </c>
      <c r="B254" s="1" t="s">
        <v>96</v>
      </c>
      <c r="C254" s="1" t="s">
        <v>470</v>
      </c>
      <c r="D254" s="46" t="s">
        <v>258</v>
      </c>
      <c r="E254" s="1" t="s">
        <v>1362</v>
      </c>
      <c r="F254" s="1" t="s">
        <v>1361</v>
      </c>
      <c r="G254" s="1" t="s">
        <v>116</v>
      </c>
      <c r="H254" s="1" t="s">
        <v>33</v>
      </c>
      <c r="I254" s="1" t="s">
        <v>76</v>
      </c>
      <c r="K254" s="1" t="s">
        <v>77</v>
      </c>
      <c r="L254" s="1" t="s">
        <v>78</v>
      </c>
      <c r="M254" s="1" t="s">
        <v>78</v>
      </c>
      <c r="N254" s="37"/>
    </row>
    <row r="255" spans="1:14" x14ac:dyDescent="0.2">
      <c r="A255" s="1" t="s">
        <v>258</v>
      </c>
      <c r="B255" s="1" t="s">
        <v>73</v>
      </c>
      <c r="C255" s="1" t="s">
        <v>455</v>
      </c>
      <c r="D255" s="46" t="s">
        <v>54</v>
      </c>
      <c r="E255" s="1" t="s">
        <v>535</v>
      </c>
      <c r="F255" s="1" t="s">
        <v>535</v>
      </c>
      <c r="G255" s="1" t="s">
        <v>537</v>
      </c>
      <c r="H255" s="1">
        <v>1975</v>
      </c>
      <c r="I255" s="1" t="s">
        <v>76</v>
      </c>
      <c r="K255" s="1" t="s">
        <v>77</v>
      </c>
      <c r="L255" s="1" t="s">
        <v>78</v>
      </c>
      <c r="M255" s="1" t="s">
        <v>78</v>
      </c>
      <c r="N255" s="37" t="s">
        <v>536</v>
      </c>
    </row>
    <row r="256" spans="1:14" x14ac:dyDescent="0.2">
      <c r="A256" s="1" t="s">
        <v>258</v>
      </c>
      <c r="B256" s="1" t="s">
        <v>73</v>
      </c>
      <c r="C256" s="1" t="s">
        <v>455</v>
      </c>
      <c r="D256" s="46" t="s">
        <v>54</v>
      </c>
      <c r="E256" s="1" t="s">
        <v>535</v>
      </c>
      <c r="F256" s="1" t="s">
        <v>535</v>
      </c>
      <c r="G256" s="1" t="s">
        <v>538</v>
      </c>
      <c r="H256" s="1">
        <v>1976</v>
      </c>
      <c r="I256" s="1" t="s">
        <v>81</v>
      </c>
      <c r="K256" s="1" t="s">
        <v>77</v>
      </c>
      <c r="L256" s="1" t="s">
        <v>78</v>
      </c>
      <c r="M256" s="1" t="s">
        <v>78</v>
      </c>
      <c r="N256" s="37" t="s">
        <v>536</v>
      </c>
    </row>
    <row r="257" spans="1:14" x14ac:dyDescent="0.2">
      <c r="A257" s="1" t="s">
        <v>258</v>
      </c>
      <c r="B257" s="1" t="s">
        <v>73</v>
      </c>
      <c r="C257" s="1" t="s">
        <v>455</v>
      </c>
      <c r="D257" s="46" t="s">
        <v>54</v>
      </c>
      <c r="E257" s="1" t="s">
        <v>385</v>
      </c>
      <c r="F257" s="1" t="s">
        <v>385</v>
      </c>
      <c r="G257" s="1" t="s">
        <v>140</v>
      </c>
      <c r="H257" s="1">
        <v>1976</v>
      </c>
      <c r="I257" s="1" t="s">
        <v>81</v>
      </c>
      <c r="K257" s="1" t="s">
        <v>77</v>
      </c>
      <c r="L257" s="1" t="s">
        <v>78</v>
      </c>
      <c r="M257" s="1" t="s">
        <v>78</v>
      </c>
      <c r="N257" s="37" t="s">
        <v>536</v>
      </c>
    </row>
    <row r="258" spans="1:14" x14ac:dyDescent="0.2">
      <c r="A258" s="1" t="s">
        <v>258</v>
      </c>
      <c r="B258" s="1" t="s">
        <v>73</v>
      </c>
      <c r="C258" s="1" t="s">
        <v>455</v>
      </c>
      <c r="D258" s="46" t="s">
        <v>54</v>
      </c>
      <c r="E258" s="1" t="s">
        <v>385</v>
      </c>
      <c r="F258" s="1" t="s">
        <v>385</v>
      </c>
      <c r="G258" s="1" t="s">
        <v>140</v>
      </c>
      <c r="H258" s="1">
        <v>1976</v>
      </c>
      <c r="I258" s="1" t="s">
        <v>81</v>
      </c>
      <c r="K258" s="1" t="s">
        <v>77</v>
      </c>
      <c r="L258" s="1" t="s">
        <v>78</v>
      </c>
      <c r="M258" s="1" t="s">
        <v>78</v>
      </c>
      <c r="N258" s="37" t="s">
        <v>539</v>
      </c>
    </row>
    <row r="259" spans="1:14" x14ac:dyDescent="0.2">
      <c r="A259" s="3" t="s">
        <v>47</v>
      </c>
      <c r="B259" s="1" t="s">
        <v>449</v>
      </c>
      <c r="C259" s="1" t="s">
        <v>782</v>
      </c>
      <c r="D259" s="46" t="s">
        <v>47</v>
      </c>
      <c r="E259" s="1" t="s">
        <v>1363</v>
      </c>
      <c r="F259" s="1" t="s">
        <v>1363</v>
      </c>
      <c r="G259" s="1" t="s">
        <v>116</v>
      </c>
      <c r="H259" s="1">
        <v>1964</v>
      </c>
      <c r="I259" s="1" t="s">
        <v>76</v>
      </c>
      <c r="K259" s="1" t="s">
        <v>77</v>
      </c>
      <c r="L259" s="1" t="s">
        <v>78</v>
      </c>
      <c r="M259" s="1" t="s">
        <v>78</v>
      </c>
      <c r="N259" s="37"/>
    </row>
    <row r="260" spans="1:14" x14ac:dyDescent="0.2">
      <c r="A260" s="1" t="s">
        <v>24</v>
      </c>
      <c r="B260" s="1" t="s">
        <v>449</v>
      </c>
      <c r="C260" s="1" t="s">
        <v>456</v>
      </c>
      <c r="D260" s="46" t="s">
        <v>54</v>
      </c>
      <c r="E260" s="1" t="s">
        <v>543</v>
      </c>
      <c r="F260" s="1" t="s">
        <v>647</v>
      </c>
      <c r="G260" s="1" t="s">
        <v>436</v>
      </c>
      <c r="H260" s="1">
        <v>1965</v>
      </c>
      <c r="I260" s="1" t="s">
        <v>76</v>
      </c>
      <c r="K260" s="1" t="s">
        <v>77</v>
      </c>
      <c r="L260" s="1" t="s">
        <v>78</v>
      </c>
      <c r="M260" s="1" t="s">
        <v>78</v>
      </c>
      <c r="N260" s="37" t="s">
        <v>545</v>
      </c>
    </row>
    <row r="261" spans="1:14" x14ac:dyDescent="0.2">
      <c r="A261" s="1" t="s">
        <v>24</v>
      </c>
      <c r="B261" s="1" t="s">
        <v>449</v>
      </c>
      <c r="C261" s="1" t="s">
        <v>456</v>
      </c>
      <c r="D261" s="46" t="s">
        <v>54</v>
      </c>
      <c r="E261" s="1" t="s">
        <v>544</v>
      </c>
      <c r="F261" s="1" t="s">
        <v>544</v>
      </c>
      <c r="G261" s="1" t="s">
        <v>165</v>
      </c>
      <c r="H261" s="1">
        <v>1967</v>
      </c>
      <c r="I261" s="1" t="s">
        <v>81</v>
      </c>
      <c r="K261" s="1" t="s">
        <v>77</v>
      </c>
      <c r="L261" s="1" t="s">
        <v>78</v>
      </c>
      <c r="M261" s="1" t="s">
        <v>78</v>
      </c>
      <c r="N261" s="37" t="s">
        <v>545</v>
      </c>
    </row>
    <row r="262" spans="1:14" x14ac:dyDescent="0.2">
      <c r="A262" s="1" t="s">
        <v>24</v>
      </c>
      <c r="B262" s="1" t="s">
        <v>449</v>
      </c>
      <c r="C262" s="1" t="s">
        <v>456</v>
      </c>
      <c r="D262" s="46" t="s">
        <v>54</v>
      </c>
      <c r="E262" s="1" t="s">
        <v>544</v>
      </c>
      <c r="F262" s="1" t="s">
        <v>544</v>
      </c>
      <c r="G262" s="1" t="s">
        <v>165</v>
      </c>
      <c r="H262" s="1">
        <v>1972</v>
      </c>
      <c r="I262" s="1" t="s">
        <v>81</v>
      </c>
      <c r="K262" s="1" t="s">
        <v>77</v>
      </c>
      <c r="L262" s="1" t="s">
        <v>78</v>
      </c>
      <c r="M262" s="1" t="s">
        <v>78</v>
      </c>
      <c r="N262" s="37" t="s">
        <v>545</v>
      </c>
    </row>
    <row r="263" spans="1:14" x14ac:dyDescent="0.2">
      <c r="A263" s="1" t="s">
        <v>24</v>
      </c>
      <c r="B263" s="1" t="s">
        <v>660</v>
      </c>
      <c r="C263" s="1" t="s">
        <v>784</v>
      </c>
      <c r="D263" s="46" t="s">
        <v>24</v>
      </c>
      <c r="E263" s="1" t="s">
        <v>1364</v>
      </c>
      <c r="F263" s="1" t="s">
        <v>1364</v>
      </c>
      <c r="G263" s="1" t="s">
        <v>345</v>
      </c>
      <c r="H263" s="1">
        <v>1976</v>
      </c>
      <c r="I263" s="1" t="s">
        <v>76</v>
      </c>
      <c r="K263" s="1" t="s">
        <v>77</v>
      </c>
      <c r="L263" s="1" t="s">
        <v>78</v>
      </c>
      <c r="M263" s="1" t="s">
        <v>78</v>
      </c>
      <c r="N263" s="37"/>
    </row>
    <row r="264" spans="1:14" x14ac:dyDescent="0.2">
      <c r="A264" s="1" t="s">
        <v>24</v>
      </c>
      <c r="B264" s="1" t="s">
        <v>660</v>
      </c>
      <c r="C264" s="1" t="s">
        <v>784</v>
      </c>
      <c r="D264" s="46" t="s">
        <v>5</v>
      </c>
      <c r="E264" s="1" t="s">
        <v>913</v>
      </c>
      <c r="F264" s="1" t="s">
        <v>913</v>
      </c>
      <c r="G264" s="1" t="s">
        <v>914</v>
      </c>
      <c r="H264" s="1" t="s">
        <v>915</v>
      </c>
      <c r="I264" s="1" t="s">
        <v>81</v>
      </c>
      <c r="K264" s="1" t="s">
        <v>77</v>
      </c>
      <c r="L264" s="1" t="s">
        <v>78</v>
      </c>
      <c r="M264" s="1" t="s">
        <v>78</v>
      </c>
    </row>
    <row r="265" spans="1:14" x14ac:dyDescent="0.2">
      <c r="A265" s="3" t="s">
        <v>66</v>
      </c>
      <c r="B265" s="1" t="s">
        <v>447</v>
      </c>
      <c r="C265" s="1" t="s">
        <v>785</v>
      </c>
      <c r="D265" s="46" t="s">
        <v>1075</v>
      </c>
      <c r="E265" s="1" t="s">
        <v>1366</v>
      </c>
      <c r="F265" s="1" t="s">
        <v>1076</v>
      </c>
      <c r="G265" s="1" t="s">
        <v>1368</v>
      </c>
      <c r="H265" s="1">
        <v>1994</v>
      </c>
      <c r="I265" s="1" t="s">
        <v>76</v>
      </c>
      <c r="K265" s="1" t="s">
        <v>77</v>
      </c>
      <c r="L265" s="1" t="s">
        <v>78</v>
      </c>
      <c r="M265" s="1" t="s">
        <v>78</v>
      </c>
    </row>
    <row r="266" spans="1:14" x14ac:dyDescent="0.2">
      <c r="A266" s="3" t="s">
        <v>66</v>
      </c>
      <c r="B266" s="1" t="s">
        <v>447</v>
      </c>
      <c r="C266" s="1" t="s">
        <v>785</v>
      </c>
      <c r="D266" s="46" t="s">
        <v>1075</v>
      </c>
      <c r="E266" s="1" t="s">
        <v>1366</v>
      </c>
      <c r="F266" s="1" t="s">
        <v>1076</v>
      </c>
      <c r="G266" s="1" t="s">
        <v>129</v>
      </c>
      <c r="H266" s="1">
        <v>1996</v>
      </c>
      <c r="I266" s="1" t="s">
        <v>81</v>
      </c>
      <c r="K266" s="1" t="s">
        <v>77</v>
      </c>
      <c r="L266" s="1" t="s">
        <v>154</v>
      </c>
      <c r="M266" s="1" t="s">
        <v>78</v>
      </c>
    </row>
    <row r="267" spans="1:14" s="53" customFormat="1" x14ac:dyDescent="0.2">
      <c r="A267" s="50" t="s">
        <v>66</v>
      </c>
      <c r="B267" s="51" t="s">
        <v>447</v>
      </c>
      <c r="C267" s="51" t="s">
        <v>785</v>
      </c>
      <c r="D267" s="51" t="s">
        <v>54</v>
      </c>
      <c r="E267" s="51" t="s">
        <v>1365</v>
      </c>
      <c r="F267" s="51" t="s">
        <v>1365</v>
      </c>
      <c r="G267" s="51" t="s">
        <v>1367</v>
      </c>
      <c r="H267" s="51">
        <v>2025</v>
      </c>
      <c r="I267" s="51" t="s">
        <v>81</v>
      </c>
      <c r="J267" s="52"/>
      <c r="K267" s="52" t="s">
        <v>77</v>
      </c>
      <c r="L267" s="52" t="s">
        <v>78</v>
      </c>
      <c r="M267" s="52" t="s">
        <v>78</v>
      </c>
      <c r="N267" s="52"/>
    </row>
    <row r="268" spans="1:14" x14ac:dyDescent="0.2">
      <c r="A268" s="1" t="s">
        <v>195</v>
      </c>
      <c r="B268" s="1" t="s">
        <v>198</v>
      </c>
      <c r="C268" s="1" t="s">
        <v>197</v>
      </c>
      <c r="D268" s="46" t="s">
        <v>195</v>
      </c>
      <c r="E268" s="1" t="s">
        <v>1370</v>
      </c>
      <c r="F268" s="1" t="s">
        <v>1370</v>
      </c>
      <c r="G268" s="1" t="s">
        <v>120</v>
      </c>
      <c r="H268" s="1">
        <v>1982</v>
      </c>
      <c r="I268" s="1" t="s">
        <v>76</v>
      </c>
      <c r="K268" s="1" t="s">
        <v>77</v>
      </c>
      <c r="L268" s="1" t="s">
        <v>78</v>
      </c>
      <c r="M268" s="1" t="s">
        <v>78</v>
      </c>
    </row>
    <row r="269" spans="1:14" x14ac:dyDescent="0.2">
      <c r="A269" s="1" t="s">
        <v>195</v>
      </c>
      <c r="B269" s="1" t="s">
        <v>198</v>
      </c>
      <c r="C269" s="1" t="s">
        <v>197</v>
      </c>
      <c r="D269" s="46" t="s">
        <v>7</v>
      </c>
      <c r="E269" s="1" t="s">
        <v>199</v>
      </c>
      <c r="F269" s="1" t="s">
        <v>328</v>
      </c>
      <c r="G269" s="1" t="s">
        <v>120</v>
      </c>
      <c r="H269" s="1">
        <v>1986</v>
      </c>
      <c r="I269" s="1" t="s">
        <v>81</v>
      </c>
      <c r="K269" s="1" t="s">
        <v>77</v>
      </c>
      <c r="L269" s="1" t="s">
        <v>78</v>
      </c>
      <c r="M269" s="1" t="s">
        <v>78</v>
      </c>
    </row>
    <row r="270" spans="1:14" s="33" customFormat="1" x14ac:dyDescent="0.2">
      <c r="A270" s="2" t="s">
        <v>195</v>
      </c>
      <c r="B270" s="2" t="s">
        <v>660</v>
      </c>
      <c r="C270" s="2" t="s">
        <v>1369</v>
      </c>
      <c r="D270" s="2" t="s">
        <v>195</v>
      </c>
      <c r="E270" s="2" t="s">
        <v>1371</v>
      </c>
      <c r="F270" s="2" t="s">
        <v>1371</v>
      </c>
      <c r="G270" s="2" t="s">
        <v>436</v>
      </c>
      <c r="H270" s="2">
        <v>1984</v>
      </c>
      <c r="I270" s="2" t="s">
        <v>76</v>
      </c>
      <c r="J270" s="2"/>
      <c r="K270" s="2" t="s">
        <v>102</v>
      </c>
      <c r="L270" s="2" t="s">
        <v>78</v>
      </c>
      <c r="M270" s="2" t="s">
        <v>78</v>
      </c>
      <c r="N270" s="2"/>
    </row>
    <row r="271" spans="1:14" x14ac:dyDescent="0.2">
      <c r="A271" s="1" t="s">
        <v>64</v>
      </c>
      <c r="B271" s="1" t="s">
        <v>84</v>
      </c>
      <c r="C271" s="1" t="s">
        <v>121</v>
      </c>
      <c r="D271" s="46" t="s">
        <v>7</v>
      </c>
      <c r="E271" s="1" t="s">
        <v>97</v>
      </c>
      <c r="F271" s="1" t="s">
        <v>97</v>
      </c>
      <c r="G271" s="1" t="s">
        <v>86</v>
      </c>
      <c r="H271" s="1">
        <v>1980</v>
      </c>
      <c r="I271" s="1" t="s">
        <v>87</v>
      </c>
      <c r="K271" s="1" t="s">
        <v>77</v>
      </c>
      <c r="L271" s="1" t="s">
        <v>78</v>
      </c>
      <c r="M271" s="1" t="s">
        <v>78</v>
      </c>
    </row>
    <row r="272" spans="1:14" x14ac:dyDescent="0.2">
      <c r="A272" s="1" t="s">
        <v>64</v>
      </c>
      <c r="B272" s="1" t="s">
        <v>84</v>
      </c>
      <c r="C272" s="1" t="s">
        <v>121</v>
      </c>
      <c r="D272" s="46" t="s">
        <v>7</v>
      </c>
      <c r="E272" s="1" t="s">
        <v>117</v>
      </c>
      <c r="F272" s="1" t="s">
        <v>328</v>
      </c>
      <c r="G272" s="1" t="s">
        <v>122</v>
      </c>
      <c r="H272" s="1">
        <v>1983</v>
      </c>
      <c r="I272" s="1" t="s">
        <v>123</v>
      </c>
      <c r="K272" s="1" t="s">
        <v>77</v>
      </c>
      <c r="L272" s="1" t="s">
        <v>78</v>
      </c>
      <c r="M272" s="1" t="s">
        <v>78</v>
      </c>
    </row>
    <row r="273" spans="1:14" x14ac:dyDescent="0.2">
      <c r="A273" s="1" t="s">
        <v>64</v>
      </c>
      <c r="B273" s="1" t="s">
        <v>448</v>
      </c>
      <c r="C273" s="1" t="s">
        <v>121</v>
      </c>
      <c r="D273" s="46" t="s">
        <v>54</v>
      </c>
      <c r="E273" s="1" t="s">
        <v>546</v>
      </c>
      <c r="F273" s="1" t="s">
        <v>546</v>
      </c>
      <c r="G273" s="1" t="s">
        <v>547</v>
      </c>
      <c r="H273" s="1">
        <v>1987</v>
      </c>
      <c r="I273" s="1" t="s">
        <v>81</v>
      </c>
      <c r="K273" s="1" t="s">
        <v>77</v>
      </c>
      <c r="L273" s="1" t="s">
        <v>78</v>
      </c>
      <c r="M273" s="1" t="s">
        <v>78</v>
      </c>
      <c r="N273" s="37" t="s">
        <v>548</v>
      </c>
    </row>
    <row r="274" spans="1:14" x14ac:dyDescent="0.2">
      <c r="A274" s="1" t="s">
        <v>64</v>
      </c>
      <c r="B274" s="1" t="s">
        <v>660</v>
      </c>
      <c r="C274" s="1" t="s">
        <v>400</v>
      </c>
      <c r="D274" s="46" t="s">
        <v>5</v>
      </c>
      <c r="E274" s="1" t="s">
        <v>916</v>
      </c>
      <c r="F274" s="1" t="s">
        <v>487</v>
      </c>
      <c r="G274" s="1" t="s">
        <v>403</v>
      </c>
      <c r="H274" s="1">
        <v>1988</v>
      </c>
      <c r="I274" s="1" t="s">
        <v>76</v>
      </c>
      <c r="K274" s="1" t="s">
        <v>77</v>
      </c>
      <c r="L274" s="1" t="s">
        <v>78</v>
      </c>
      <c r="M274" s="1" t="s">
        <v>78</v>
      </c>
      <c r="N274" s="37" t="s">
        <v>404</v>
      </c>
    </row>
    <row r="275" spans="1:14" x14ac:dyDescent="0.2">
      <c r="A275" s="1" t="s">
        <v>64</v>
      </c>
      <c r="B275" s="1" t="s">
        <v>73</v>
      </c>
      <c r="C275" s="1" t="s">
        <v>400</v>
      </c>
      <c r="D275" s="46" t="s">
        <v>54</v>
      </c>
      <c r="E275" s="1" t="s">
        <v>394</v>
      </c>
      <c r="F275" s="1" t="s">
        <v>394</v>
      </c>
      <c r="G275" s="1" t="s">
        <v>403</v>
      </c>
      <c r="H275" s="1">
        <v>1989</v>
      </c>
      <c r="I275" s="1" t="s">
        <v>81</v>
      </c>
      <c r="K275" s="1" t="s">
        <v>77</v>
      </c>
      <c r="L275" s="1" t="s">
        <v>78</v>
      </c>
      <c r="M275" s="1" t="s">
        <v>78</v>
      </c>
      <c r="N275" s="37" t="s">
        <v>404</v>
      </c>
    </row>
    <row r="276" spans="1:14" x14ac:dyDescent="0.2">
      <c r="A276" s="1" t="s">
        <v>64</v>
      </c>
      <c r="B276" s="1" t="s">
        <v>660</v>
      </c>
      <c r="C276" s="1" t="s">
        <v>400</v>
      </c>
      <c r="D276" s="46" t="s">
        <v>11</v>
      </c>
      <c r="E276" s="1" t="s">
        <v>1009</v>
      </c>
      <c r="F276" s="1" t="s">
        <v>1009</v>
      </c>
      <c r="G276" s="1" t="s">
        <v>918</v>
      </c>
      <c r="H276" s="1">
        <v>2000</v>
      </c>
      <c r="I276" s="1" t="s">
        <v>81</v>
      </c>
      <c r="K276" s="1" t="s">
        <v>77</v>
      </c>
      <c r="L276" s="1" t="s">
        <v>78</v>
      </c>
      <c r="M276" s="1" t="s">
        <v>78</v>
      </c>
    </row>
    <row r="277" spans="1:14" x14ac:dyDescent="0.2">
      <c r="A277" s="1" t="s">
        <v>64</v>
      </c>
      <c r="B277" s="1" t="s">
        <v>73</v>
      </c>
      <c r="C277" s="1" t="s">
        <v>400</v>
      </c>
      <c r="D277" s="46" t="s">
        <v>54</v>
      </c>
      <c r="E277" s="1" t="s">
        <v>401</v>
      </c>
      <c r="F277" s="1" t="s">
        <v>385</v>
      </c>
      <c r="G277" s="1" t="s">
        <v>405</v>
      </c>
      <c r="H277" s="1">
        <v>2004</v>
      </c>
      <c r="I277" s="1" t="s">
        <v>81</v>
      </c>
      <c r="K277" s="1" t="s">
        <v>77</v>
      </c>
      <c r="L277" s="1" t="s">
        <v>78</v>
      </c>
      <c r="M277" s="1" t="s">
        <v>78</v>
      </c>
      <c r="N277" s="37" t="s">
        <v>404</v>
      </c>
    </row>
    <row r="278" spans="1:14" x14ac:dyDescent="0.2">
      <c r="A278" s="1" t="s">
        <v>64</v>
      </c>
      <c r="B278" s="1" t="s">
        <v>73</v>
      </c>
      <c r="C278" s="1" t="s">
        <v>400</v>
      </c>
      <c r="D278" s="46" t="s">
        <v>54</v>
      </c>
      <c r="E278" s="1" t="s">
        <v>402</v>
      </c>
      <c r="F278" s="1" t="s">
        <v>385</v>
      </c>
      <c r="G278" s="1" t="s">
        <v>406</v>
      </c>
      <c r="H278" s="1">
        <v>2006</v>
      </c>
      <c r="I278" s="1" t="s">
        <v>81</v>
      </c>
      <c r="K278" s="1" t="s">
        <v>77</v>
      </c>
      <c r="L278" s="1" t="s">
        <v>78</v>
      </c>
      <c r="M278" s="1" t="s">
        <v>78</v>
      </c>
      <c r="N278" s="37" t="s">
        <v>404</v>
      </c>
    </row>
    <row r="279" spans="1:14" x14ac:dyDescent="0.2">
      <c r="A279" s="1" t="s">
        <v>259</v>
      </c>
      <c r="B279" s="1" t="s">
        <v>664</v>
      </c>
      <c r="C279" s="1" t="s">
        <v>786</v>
      </c>
      <c r="D279" s="46" t="s">
        <v>12</v>
      </c>
      <c r="E279" s="1" t="s">
        <v>955</v>
      </c>
      <c r="F279" s="1" t="s">
        <v>955</v>
      </c>
      <c r="G279" s="1" t="s">
        <v>962</v>
      </c>
      <c r="H279" s="1">
        <v>1975</v>
      </c>
      <c r="I279" s="1" t="s">
        <v>76</v>
      </c>
      <c r="K279" s="1" t="s">
        <v>77</v>
      </c>
      <c r="L279" s="1" t="s">
        <v>78</v>
      </c>
      <c r="M279" s="1" t="s">
        <v>78</v>
      </c>
      <c r="N279" s="37" t="s">
        <v>963</v>
      </c>
    </row>
    <row r="280" spans="1:14" x14ac:dyDescent="0.2">
      <c r="A280" s="1" t="s">
        <v>259</v>
      </c>
      <c r="B280" s="1" t="s">
        <v>664</v>
      </c>
      <c r="C280" s="1" t="s">
        <v>786</v>
      </c>
      <c r="D280" s="46" t="s">
        <v>25</v>
      </c>
      <c r="E280" s="1" t="s">
        <v>1372</v>
      </c>
      <c r="F280" s="1" t="s">
        <v>1373</v>
      </c>
      <c r="G280" s="1" t="s">
        <v>1374</v>
      </c>
      <c r="H280" s="1">
        <v>1983</v>
      </c>
      <c r="I280" s="1" t="s">
        <v>76</v>
      </c>
      <c r="K280" s="1" t="s">
        <v>77</v>
      </c>
      <c r="L280" s="1" t="s">
        <v>78</v>
      </c>
      <c r="M280" s="1" t="s">
        <v>78</v>
      </c>
      <c r="N280" s="37" t="s">
        <v>963</v>
      </c>
    </row>
    <row r="281" spans="1:14" x14ac:dyDescent="0.2">
      <c r="A281" s="1" t="s">
        <v>259</v>
      </c>
      <c r="B281" s="1" t="s">
        <v>664</v>
      </c>
      <c r="C281" s="1" t="s">
        <v>786</v>
      </c>
      <c r="D281" s="46" t="s">
        <v>12</v>
      </c>
      <c r="E281" s="1" t="s">
        <v>964</v>
      </c>
      <c r="F281" s="1" t="s">
        <v>964</v>
      </c>
      <c r="G281" s="1" t="s">
        <v>965</v>
      </c>
      <c r="H281" s="1">
        <v>1992</v>
      </c>
      <c r="I281" s="1" t="s">
        <v>76</v>
      </c>
      <c r="K281" s="1" t="s">
        <v>77</v>
      </c>
      <c r="L281" s="1" t="s">
        <v>78</v>
      </c>
      <c r="M281" s="1" t="s">
        <v>78</v>
      </c>
      <c r="N281" s="37"/>
    </row>
    <row r="282" spans="1:14" x14ac:dyDescent="0.2">
      <c r="A282" s="3" t="s">
        <v>259</v>
      </c>
      <c r="B282" s="1" t="s">
        <v>660</v>
      </c>
      <c r="C282" s="1" t="s">
        <v>787</v>
      </c>
      <c r="D282" s="46" t="s">
        <v>259</v>
      </c>
      <c r="E282" s="1" t="s">
        <v>1375</v>
      </c>
      <c r="F282" s="1" t="s">
        <v>1376</v>
      </c>
      <c r="G282" s="1" t="s">
        <v>1377</v>
      </c>
      <c r="H282" s="1">
        <v>2001</v>
      </c>
      <c r="I282" s="1" t="s">
        <v>76</v>
      </c>
      <c r="K282" s="1" t="s">
        <v>77</v>
      </c>
      <c r="L282" s="1" t="s">
        <v>78</v>
      </c>
      <c r="M282" s="1" t="s">
        <v>78</v>
      </c>
      <c r="N282" s="37"/>
    </row>
    <row r="283" spans="1:14" x14ac:dyDescent="0.2">
      <c r="A283" s="3" t="s">
        <v>260</v>
      </c>
      <c r="B283" s="1" t="s">
        <v>664</v>
      </c>
      <c r="C283" s="1" t="s">
        <v>788</v>
      </c>
      <c r="D283" s="46" t="s">
        <v>260</v>
      </c>
      <c r="E283" s="1" t="s">
        <v>1378</v>
      </c>
      <c r="F283" s="1" t="s">
        <v>1378</v>
      </c>
      <c r="G283" s="1" t="s">
        <v>1379</v>
      </c>
      <c r="H283" s="1">
        <v>1990</v>
      </c>
      <c r="I283" s="1" t="s">
        <v>76</v>
      </c>
      <c r="K283" s="1" t="s">
        <v>77</v>
      </c>
      <c r="L283" s="1" t="s">
        <v>78</v>
      </c>
      <c r="M283" s="1" t="s">
        <v>78</v>
      </c>
      <c r="N283" s="37"/>
    </row>
    <row r="284" spans="1:14" x14ac:dyDescent="0.2">
      <c r="A284" s="3" t="s">
        <v>260</v>
      </c>
      <c r="B284" s="1" t="s">
        <v>664</v>
      </c>
      <c r="C284" s="1" t="s">
        <v>788</v>
      </c>
      <c r="D284" s="46" t="s">
        <v>260</v>
      </c>
      <c r="E284" s="1" t="s">
        <v>1378</v>
      </c>
      <c r="F284" s="1" t="s">
        <v>1378</v>
      </c>
      <c r="G284" s="1" t="s">
        <v>1380</v>
      </c>
      <c r="H284" s="1">
        <v>2011</v>
      </c>
      <c r="I284" s="1" t="s">
        <v>81</v>
      </c>
      <c r="K284" s="1" t="s">
        <v>77</v>
      </c>
      <c r="L284" s="1" t="s">
        <v>78</v>
      </c>
      <c r="M284" s="1" t="s">
        <v>78</v>
      </c>
      <c r="N284" s="37"/>
    </row>
    <row r="285" spans="1:14" x14ac:dyDescent="0.2">
      <c r="A285" s="1" t="s">
        <v>261</v>
      </c>
      <c r="B285" s="1" t="s">
        <v>449</v>
      </c>
      <c r="C285" s="1" t="s">
        <v>789</v>
      </c>
      <c r="D285" s="46" t="s">
        <v>1381</v>
      </c>
      <c r="E285" s="1" t="s">
        <v>1382</v>
      </c>
      <c r="F285" s="1" t="s">
        <v>1382</v>
      </c>
      <c r="G285" s="1" t="s">
        <v>33</v>
      </c>
      <c r="H285" s="1">
        <v>1982</v>
      </c>
      <c r="I285" s="1" t="s">
        <v>76</v>
      </c>
      <c r="K285" s="1" t="s">
        <v>77</v>
      </c>
      <c r="L285" s="1" t="s">
        <v>78</v>
      </c>
      <c r="M285" s="1" t="s">
        <v>78</v>
      </c>
      <c r="N285" s="37" t="s">
        <v>1383</v>
      </c>
    </row>
    <row r="286" spans="1:14" x14ac:dyDescent="0.2">
      <c r="A286" s="1" t="s">
        <v>261</v>
      </c>
      <c r="B286" s="1" t="s">
        <v>449</v>
      </c>
      <c r="C286" s="1" t="s">
        <v>789</v>
      </c>
      <c r="D286" s="46" t="s">
        <v>9</v>
      </c>
      <c r="E286" s="1" t="s">
        <v>997</v>
      </c>
      <c r="F286" s="1" t="s">
        <v>997</v>
      </c>
      <c r="G286" s="1" t="s">
        <v>165</v>
      </c>
      <c r="H286" s="1">
        <v>2002</v>
      </c>
      <c r="I286" s="1" t="s">
        <v>81</v>
      </c>
      <c r="K286" s="1" t="s">
        <v>77</v>
      </c>
      <c r="L286" s="1" t="s">
        <v>78</v>
      </c>
      <c r="M286" s="1" t="s">
        <v>78</v>
      </c>
    </row>
    <row r="287" spans="1:14" x14ac:dyDescent="0.2">
      <c r="A287" s="1" t="s">
        <v>262</v>
      </c>
      <c r="B287" s="1" t="s">
        <v>73</v>
      </c>
      <c r="C287" s="1" t="s">
        <v>457</v>
      </c>
      <c r="D287" s="46" t="s">
        <v>54</v>
      </c>
      <c r="E287" s="1" t="s">
        <v>549</v>
      </c>
      <c r="F287" s="1" t="s">
        <v>549</v>
      </c>
      <c r="G287" s="1" t="s">
        <v>551</v>
      </c>
      <c r="H287" s="1">
        <v>1975</v>
      </c>
      <c r="I287" s="1" t="s">
        <v>76</v>
      </c>
      <c r="K287" s="1" t="s">
        <v>77</v>
      </c>
      <c r="L287" s="1" t="s">
        <v>78</v>
      </c>
      <c r="M287" s="1" t="s">
        <v>78</v>
      </c>
      <c r="N287" s="37" t="s">
        <v>550</v>
      </c>
    </row>
    <row r="288" spans="1:14" x14ac:dyDescent="0.2">
      <c r="A288" s="3" t="s">
        <v>263</v>
      </c>
      <c r="B288" s="1" t="s">
        <v>664</v>
      </c>
      <c r="C288" s="1" t="s">
        <v>790</v>
      </c>
      <c r="D288" s="46" t="s">
        <v>263</v>
      </c>
      <c r="E288" s="1" t="s">
        <v>1385</v>
      </c>
      <c r="F288" s="1" t="s">
        <v>1385</v>
      </c>
      <c r="G288" s="1" t="s">
        <v>116</v>
      </c>
      <c r="H288" s="1">
        <v>2006</v>
      </c>
      <c r="I288" s="1" t="s">
        <v>76</v>
      </c>
      <c r="K288" s="1" t="s">
        <v>77</v>
      </c>
      <c r="L288" s="1" t="s">
        <v>78</v>
      </c>
      <c r="M288" s="1" t="s">
        <v>78</v>
      </c>
      <c r="N288" s="37"/>
    </row>
    <row r="289" spans="1:14" x14ac:dyDescent="0.2">
      <c r="A289" s="1" t="s">
        <v>263</v>
      </c>
      <c r="B289" s="1" t="s">
        <v>678</v>
      </c>
      <c r="C289" s="1" t="s">
        <v>791</v>
      </c>
      <c r="D289" s="46" t="s">
        <v>12</v>
      </c>
      <c r="E289" s="1" t="s">
        <v>966</v>
      </c>
      <c r="F289" s="1" t="s">
        <v>967</v>
      </c>
      <c r="G289" s="1" t="s">
        <v>165</v>
      </c>
      <c r="H289" s="1">
        <v>1984</v>
      </c>
      <c r="I289" s="1" t="s">
        <v>76</v>
      </c>
      <c r="K289" s="1" t="s">
        <v>77</v>
      </c>
      <c r="L289" s="1" t="s">
        <v>78</v>
      </c>
      <c r="M289" s="1" t="s">
        <v>78</v>
      </c>
      <c r="N289" s="37" t="s">
        <v>968</v>
      </c>
    </row>
    <row r="290" spans="1:14" x14ac:dyDescent="0.2">
      <c r="A290" s="1" t="s">
        <v>264</v>
      </c>
      <c r="B290" s="1" t="s">
        <v>449</v>
      </c>
      <c r="C290" s="1" t="s">
        <v>792</v>
      </c>
      <c r="D290" s="46" t="s">
        <v>264</v>
      </c>
      <c r="E290" s="1" t="s">
        <v>1386</v>
      </c>
      <c r="F290" s="1" t="s">
        <v>1386</v>
      </c>
      <c r="G290" s="1" t="s">
        <v>1387</v>
      </c>
      <c r="H290" s="1">
        <v>1969</v>
      </c>
      <c r="I290" s="1" t="s">
        <v>76</v>
      </c>
      <c r="K290" s="1" t="s">
        <v>77</v>
      </c>
      <c r="L290" s="1" t="s">
        <v>78</v>
      </c>
      <c r="M290" s="1" t="s">
        <v>78</v>
      </c>
    </row>
    <row r="291" spans="1:14" x14ac:dyDescent="0.2">
      <c r="A291" s="1" t="s">
        <v>264</v>
      </c>
      <c r="B291" s="1" t="s">
        <v>449</v>
      </c>
      <c r="C291" s="1" t="s">
        <v>792</v>
      </c>
      <c r="D291" s="46" t="s">
        <v>12</v>
      </c>
      <c r="E291" s="1" t="s">
        <v>973</v>
      </c>
      <c r="F291" s="1" t="s">
        <v>969</v>
      </c>
      <c r="G291" s="1" t="s">
        <v>972</v>
      </c>
      <c r="H291" s="1">
        <v>1978</v>
      </c>
      <c r="I291" s="1" t="s">
        <v>81</v>
      </c>
      <c r="K291" s="1" t="s">
        <v>77</v>
      </c>
      <c r="L291" s="1" t="s">
        <v>78</v>
      </c>
      <c r="M291" s="1" t="s">
        <v>78</v>
      </c>
    </row>
    <row r="292" spans="1:14" x14ac:dyDescent="0.2">
      <c r="A292" s="1" t="s">
        <v>264</v>
      </c>
      <c r="B292" s="1" t="s">
        <v>449</v>
      </c>
      <c r="C292" s="1" t="s">
        <v>792</v>
      </c>
      <c r="D292" s="46" t="s">
        <v>12</v>
      </c>
      <c r="E292" s="1" t="s">
        <v>974</v>
      </c>
      <c r="F292" s="1" t="s">
        <v>970</v>
      </c>
      <c r="G292" s="1" t="s">
        <v>971</v>
      </c>
      <c r="H292" s="1">
        <v>1984</v>
      </c>
      <c r="I292" s="1" t="s">
        <v>81</v>
      </c>
      <c r="K292" s="1" t="s">
        <v>77</v>
      </c>
      <c r="L292" s="1" t="s">
        <v>78</v>
      </c>
      <c r="M292" s="1" t="s">
        <v>78</v>
      </c>
    </row>
    <row r="293" spans="1:14" s="53" customFormat="1" x14ac:dyDescent="0.2">
      <c r="A293" s="55" t="s">
        <v>264</v>
      </c>
      <c r="B293" s="52" t="s">
        <v>660</v>
      </c>
      <c r="C293" s="52" t="s">
        <v>793</v>
      </c>
      <c r="D293" s="52" t="s">
        <v>204</v>
      </c>
      <c r="E293" s="52" t="s">
        <v>33</v>
      </c>
      <c r="F293" s="52" t="s">
        <v>33</v>
      </c>
      <c r="G293" s="52" t="s">
        <v>1440</v>
      </c>
      <c r="H293" s="52">
        <v>1987</v>
      </c>
      <c r="I293" s="52" t="s">
        <v>87</v>
      </c>
      <c r="J293" s="52"/>
      <c r="K293" s="52" t="s">
        <v>77</v>
      </c>
      <c r="L293" s="52" t="s">
        <v>78</v>
      </c>
      <c r="M293" s="52" t="s">
        <v>78</v>
      </c>
      <c r="N293" s="56" t="s">
        <v>1388</v>
      </c>
    </row>
    <row r="294" spans="1:14" x14ac:dyDescent="0.2">
      <c r="A294" s="3" t="s">
        <v>264</v>
      </c>
      <c r="B294" s="1" t="s">
        <v>660</v>
      </c>
      <c r="C294" s="1" t="s">
        <v>793</v>
      </c>
      <c r="D294" s="46" t="s">
        <v>264</v>
      </c>
      <c r="E294" s="1" t="s">
        <v>1389</v>
      </c>
      <c r="F294" s="1" t="s">
        <v>1389</v>
      </c>
      <c r="G294" s="1" t="s">
        <v>33</v>
      </c>
      <c r="H294" s="1">
        <v>1998</v>
      </c>
      <c r="I294" s="1" t="s">
        <v>76</v>
      </c>
      <c r="K294" s="1" t="s">
        <v>77</v>
      </c>
      <c r="L294" s="1" t="s">
        <v>78</v>
      </c>
      <c r="M294" s="1" t="s">
        <v>78</v>
      </c>
      <c r="N294" s="37" t="s">
        <v>1388</v>
      </c>
    </row>
    <row r="295" spans="1:14" x14ac:dyDescent="0.2">
      <c r="A295" s="3" t="s">
        <v>264</v>
      </c>
      <c r="B295" s="1" t="s">
        <v>660</v>
      </c>
      <c r="C295" s="1" t="s">
        <v>793</v>
      </c>
      <c r="D295" s="46" t="s">
        <v>264</v>
      </c>
      <c r="E295" s="1" t="s">
        <v>1390</v>
      </c>
      <c r="F295" s="1" t="s">
        <v>1390</v>
      </c>
      <c r="G295" s="1" t="s">
        <v>1391</v>
      </c>
      <c r="H295" s="1">
        <v>2009</v>
      </c>
      <c r="I295" s="1" t="s">
        <v>76</v>
      </c>
      <c r="K295" s="1" t="s">
        <v>77</v>
      </c>
      <c r="L295" s="1" t="s">
        <v>78</v>
      </c>
      <c r="M295" s="1" t="s">
        <v>78</v>
      </c>
      <c r="N295" s="37" t="s">
        <v>1388</v>
      </c>
    </row>
    <row r="296" spans="1:14" x14ac:dyDescent="0.2">
      <c r="A296" s="3" t="s">
        <v>264</v>
      </c>
      <c r="B296" s="1" t="s">
        <v>660</v>
      </c>
      <c r="C296" s="1" t="s">
        <v>793</v>
      </c>
      <c r="D296" s="46" t="s">
        <v>264</v>
      </c>
      <c r="E296" s="1" t="s">
        <v>1390</v>
      </c>
      <c r="F296" s="1" t="s">
        <v>1390</v>
      </c>
      <c r="G296" s="1" t="s">
        <v>1391</v>
      </c>
      <c r="H296" s="1">
        <v>2013</v>
      </c>
      <c r="I296" s="1" t="s">
        <v>81</v>
      </c>
      <c r="K296" s="1" t="s">
        <v>77</v>
      </c>
      <c r="L296" s="1" t="s">
        <v>78</v>
      </c>
      <c r="M296" s="1" t="s">
        <v>78</v>
      </c>
      <c r="N296" s="37" t="s">
        <v>1388</v>
      </c>
    </row>
    <row r="297" spans="1:14" x14ac:dyDescent="0.2">
      <c r="A297" s="1" t="s">
        <v>265</v>
      </c>
      <c r="B297" s="1" t="s">
        <v>96</v>
      </c>
      <c r="C297" s="1" t="s">
        <v>481</v>
      </c>
      <c r="D297" s="46" t="s">
        <v>265</v>
      </c>
      <c r="E297" s="1" t="s">
        <v>1393</v>
      </c>
      <c r="F297" s="1" t="s">
        <v>1392</v>
      </c>
      <c r="G297" s="1" t="s">
        <v>120</v>
      </c>
      <c r="H297" s="1">
        <v>1995</v>
      </c>
      <c r="I297" s="1" t="s">
        <v>76</v>
      </c>
      <c r="K297" s="1" t="s">
        <v>77</v>
      </c>
      <c r="L297" s="1" t="s">
        <v>78</v>
      </c>
      <c r="M297" s="1" t="s">
        <v>78</v>
      </c>
      <c r="N297" s="37" t="s">
        <v>1395</v>
      </c>
    </row>
    <row r="298" spans="1:14" x14ac:dyDescent="0.2">
      <c r="A298" s="1" t="s">
        <v>265</v>
      </c>
      <c r="B298" s="1" t="s">
        <v>96</v>
      </c>
      <c r="C298" s="1" t="s">
        <v>481</v>
      </c>
      <c r="D298" s="46" t="s">
        <v>14</v>
      </c>
      <c r="E298" s="1" t="s">
        <v>1394</v>
      </c>
      <c r="F298" s="1" t="s">
        <v>1394</v>
      </c>
      <c r="G298" s="1" t="s">
        <v>1250</v>
      </c>
      <c r="H298" s="1">
        <v>1995</v>
      </c>
      <c r="I298" s="1" t="s">
        <v>76</v>
      </c>
      <c r="K298" s="1" t="s">
        <v>77</v>
      </c>
      <c r="L298" s="1" t="s">
        <v>78</v>
      </c>
      <c r="M298" s="1" t="s">
        <v>78</v>
      </c>
      <c r="N298" s="37" t="s">
        <v>1395</v>
      </c>
    </row>
    <row r="299" spans="1:14" x14ac:dyDescent="0.2">
      <c r="A299" s="1" t="s">
        <v>265</v>
      </c>
      <c r="B299" s="1" t="s">
        <v>96</v>
      </c>
      <c r="C299" s="1" t="s">
        <v>481</v>
      </c>
      <c r="D299" s="46" t="s">
        <v>265</v>
      </c>
      <c r="E299" s="1" t="s">
        <v>1393</v>
      </c>
      <c r="F299" s="1" t="s">
        <v>1392</v>
      </c>
      <c r="G299" s="1" t="s">
        <v>1250</v>
      </c>
      <c r="H299" s="1">
        <v>1998</v>
      </c>
      <c r="I299" s="1" t="s">
        <v>81</v>
      </c>
      <c r="K299" s="1" t="s">
        <v>77</v>
      </c>
      <c r="L299" s="1" t="s">
        <v>78</v>
      </c>
      <c r="M299" s="1" t="s">
        <v>78</v>
      </c>
      <c r="N299" s="37" t="s">
        <v>1395</v>
      </c>
    </row>
    <row r="300" spans="1:14" x14ac:dyDescent="0.2">
      <c r="A300" s="1" t="s">
        <v>265</v>
      </c>
      <c r="B300" s="1" t="s">
        <v>96</v>
      </c>
      <c r="C300" s="1" t="s">
        <v>481</v>
      </c>
      <c r="D300" s="46" t="s">
        <v>54</v>
      </c>
      <c r="E300" s="1" t="s">
        <v>553</v>
      </c>
      <c r="F300" s="1" t="s">
        <v>648</v>
      </c>
      <c r="G300" s="1" t="s">
        <v>554</v>
      </c>
      <c r="H300" s="1">
        <v>2000</v>
      </c>
      <c r="I300" s="1" t="s">
        <v>81</v>
      </c>
      <c r="K300" s="1" t="s">
        <v>77</v>
      </c>
      <c r="L300" s="1" t="s">
        <v>78</v>
      </c>
      <c r="M300" s="1" t="s">
        <v>78</v>
      </c>
      <c r="N300" s="37" t="s">
        <v>1395</v>
      </c>
    </row>
    <row r="301" spans="1:14" s="33" customFormat="1" x14ac:dyDescent="0.2">
      <c r="A301" s="38" t="s">
        <v>265</v>
      </c>
      <c r="B301" s="2" t="s">
        <v>447</v>
      </c>
      <c r="C301" s="2" t="s">
        <v>1396</v>
      </c>
      <c r="D301" s="2" t="s">
        <v>244</v>
      </c>
      <c r="E301" s="2" t="s">
        <v>1397</v>
      </c>
      <c r="F301" s="2" t="s">
        <v>1398</v>
      </c>
      <c r="G301" s="2" t="s">
        <v>1399</v>
      </c>
      <c r="H301" s="2">
        <v>2002</v>
      </c>
      <c r="I301" s="2" t="s">
        <v>76</v>
      </c>
      <c r="J301" s="2"/>
      <c r="K301" s="2" t="s">
        <v>77</v>
      </c>
      <c r="L301" s="2" t="s">
        <v>78</v>
      </c>
      <c r="M301" s="2" t="s">
        <v>78</v>
      </c>
      <c r="N301" s="34"/>
    </row>
    <row r="302" spans="1:14" s="33" customFormat="1" x14ac:dyDescent="0.2">
      <c r="A302" s="38" t="s">
        <v>265</v>
      </c>
      <c r="B302" s="2" t="s">
        <v>447</v>
      </c>
      <c r="C302" s="2" t="s">
        <v>1396</v>
      </c>
      <c r="D302" s="2" t="s">
        <v>265</v>
      </c>
      <c r="E302" s="2" t="s">
        <v>1400</v>
      </c>
      <c r="F302" s="2" t="s">
        <v>1401</v>
      </c>
      <c r="G302" s="2" t="s">
        <v>436</v>
      </c>
      <c r="H302" s="2">
        <v>2015</v>
      </c>
      <c r="I302" s="2" t="s">
        <v>81</v>
      </c>
      <c r="J302" s="2"/>
      <c r="K302" s="2" t="s">
        <v>77</v>
      </c>
      <c r="L302" s="2" t="s">
        <v>78</v>
      </c>
      <c r="M302" s="2" t="s">
        <v>78</v>
      </c>
      <c r="N302" s="34"/>
    </row>
    <row r="303" spans="1:14" x14ac:dyDescent="0.2">
      <c r="A303" s="3" t="s">
        <v>1</v>
      </c>
      <c r="B303" s="1" t="s">
        <v>664</v>
      </c>
      <c r="C303" s="1" t="s">
        <v>794</v>
      </c>
      <c r="D303" s="46" t="s">
        <v>1</v>
      </c>
      <c r="E303" s="1" t="s">
        <v>1404</v>
      </c>
      <c r="F303" s="1" t="s">
        <v>1402</v>
      </c>
      <c r="G303" s="1" t="s">
        <v>1403</v>
      </c>
      <c r="H303" s="1">
        <v>2007</v>
      </c>
      <c r="I303" s="1" t="s">
        <v>76</v>
      </c>
      <c r="K303" s="1" t="s">
        <v>77</v>
      </c>
      <c r="L303" s="1" t="s">
        <v>78</v>
      </c>
      <c r="M303" s="1" t="s">
        <v>78</v>
      </c>
      <c r="N303" s="37"/>
    </row>
    <row r="304" spans="1:14" x14ac:dyDescent="0.2">
      <c r="A304" s="1" t="s">
        <v>1</v>
      </c>
      <c r="B304" s="1" t="s">
        <v>73</v>
      </c>
      <c r="C304" s="1" t="s">
        <v>407</v>
      </c>
      <c r="D304" s="46" t="s">
        <v>54</v>
      </c>
      <c r="E304" s="1" t="s">
        <v>377</v>
      </c>
      <c r="F304" s="1" t="s">
        <v>385</v>
      </c>
      <c r="G304" s="1" t="s">
        <v>116</v>
      </c>
      <c r="H304" s="1">
        <v>1991</v>
      </c>
      <c r="I304" s="1" t="s">
        <v>81</v>
      </c>
      <c r="K304" s="1" t="s">
        <v>77</v>
      </c>
      <c r="L304" s="1" t="s">
        <v>78</v>
      </c>
      <c r="M304" s="1" t="s">
        <v>78</v>
      </c>
    </row>
    <row r="305" spans="1:14" x14ac:dyDescent="0.2">
      <c r="A305" s="1" t="s">
        <v>1</v>
      </c>
      <c r="B305" s="1" t="s">
        <v>660</v>
      </c>
      <c r="C305" s="1" t="s">
        <v>407</v>
      </c>
      <c r="D305" s="46" t="s">
        <v>5</v>
      </c>
      <c r="E305" s="1" t="s">
        <v>900</v>
      </c>
      <c r="F305" s="1" t="s">
        <v>900</v>
      </c>
      <c r="G305" s="1" t="s">
        <v>120</v>
      </c>
      <c r="H305" s="1">
        <v>1979</v>
      </c>
      <c r="I305" s="1" t="s">
        <v>81</v>
      </c>
      <c r="K305" s="1" t="s">
        <v>77</v>
      </c>
      <c r="L305" s="1" t="s">
        <v>78</v>
      </c>
      <c r="M305" s="1" t="s">
        <v>78</v>
      </c>
      <c r="N305" s="37" t="s">
        <v>917</v>
      </c>
    </row>
    <row r="306" spans="1:14" x14ac:dyDescent="0.2">
      <c r="A306" s="1" t="s">
        <v>1</v>
      </c>
      <c r="B306" s="1" t="s">
        <v>660</v>
      </c>
      <c r="C306" s="1" t="s">
        <v>407</v>
      </c>
      <c r="D306" s="46" t="s">
        <v>5</v>
      </c>
      <c r="E306" s="1" t="s">
        <v>906</v>
      </c>
      <c r="F306" s="1" t="s">
        <v>906</v>
      </c>
      <c r="G306" s="1" t="s">
        <v>918</v>
      </c>
      <c r="H306" s="1">
        <v>1992</v>
      </c>
      <c r="I306" s="1" t="s">
        <v>81</v>
      </c>
      <c r="K306" s="1" t="s">
        <v>77</v>
      </c>
      <c r="L306" s="1" t="s">
        <v>78</v>
      </c>
      <c r="M306" s="1" t="s">
        <v>78</v>
      </c>
      <c r="N306" s="37" t="s">
        <v>917</v>
      </c>
    </row>
    <row r="307" spans="1:14" x14ac:dyDescent="0.2">
      <c r="A307" s="1" t="s">
        <v>124</v>
      </c>
      <c r="B307" s="1" t="s">
        <v>84</v>
      </c>
      <c r="C307" s="1" t="s">
        <v>125</v>
      </c>
      <c r="D307" s="46" t="s">
        <v>7</v>
      </c>
      <c r="E307" s="1" t="s">
        <v>126</v>
      </c>
      <c r="F307" s="1" t="s">
        <v>126</v>
      </c>
      <c r="G307" s="1" t="s">
        <v>127</v>
      </c>
      <c r="H307" s="1">
        <v>1986</v>
      </c>
      <c r="I307" s="1" t="s">
        <v>81</v>
      </c>
      <c r="K307" s="1" t="s">
        <v>77</v>
      </c>
      <c r="L307" s="1" t="s">
        <v>78</v>
      </c>
      <c r="M307" s="1" t="s">
        <v>78</v>
      </c>
    </row>
    <row r="308" spans="1:14" x14ac:dyDescent="0.2">
      <c r="A308" s="1" t="s">
        <v>124</v>
      </c>
      <c r="B308" s="1" t="s">
        <v>84</v>
      </c>
      <c r="C308" s="1" t="s">
        <v>125</v>
      </c>
      <c r="D308" s="46" t="s">
        <v>7</v>
      </c>
      <c r="E308" s="1" t="s">
        <v>371</v>
      </c>
      <c r="F308" s="1" t="s">
        <v>128</v>
      </c>
      <c r="G308" s="1" t="s">
        <v>129</v>
      </c>
      <c r="H308" s="1">
        <v>1989</v>
      </c>
      <c r="I308" s="1" t="s">
        <v>81</v>
      </c>
      <c r="K308" s="1" t="s">
        <v>77</v>
      </c>
      <c r="L308" s="1" t="s">
        <v>78</v>
      </c>
      <c r="M308" s="1" t="s">
        <v>78</v>
      </c>
    </row>
    <row r="309" spans="1:14" x14ac:dyDescent="0.2">
      <c r="A309" s="11" t="s">
        <v>124</v>
      </c>
      <c r="B309" s="11" t="s">
        <v>84</v>
      </c>
      <c r="C309" s="11" t="s">
        <v>125</v>
      </c>
      <c r="D309" s="47" t="s">
        <v>7</v>
      </c>
      <c r="E309" s="11" t="s">
        <v>632</v>
      </c>
      <c r="F309" s="11" t="s">
        <v>632</v>
      </c>
      <c r="G309" s="11" t="s">
        <v>130</v>
      </c>
      <c r="H309" s="11" t="s">
        <v>91</v>
      </c>
      <c r="I309" s="11" t="s">
        <v>81</v>
      </c>
      <c r="K309" s="1" t="s">
        <v>77</v>
      </c>
      <c r="L309" s="1" t="s">
        <v>154</v>
      </c>
      <c r="M309" s="1" t="s">
        <v>78</v>
      </c>
    </row>
    <row r="310" spans="1:14" x14ac:dyDescent="0.2">
      <c r="A310" s="1" t="s">
        <v>266</v>
      </c>
      <c r="B310" s="1" t="s">
        <v>449</v>
      </c>
      <c r="C310" s="1" t="s">
        <v>471</v>
      </c>
      <c r="D310" s="46" t="s">
        <v>266</v>
      </c>
      <c r="E310" s="1" t="s">
        <v>1405</v>
      </c>
      <c r="F310" s="1" t="s">
        <v>1405</v>
      </c>
      <c r="G310" s="1" t="s">
        <v>436</v>
      </c>
      <c r="H310" s="1">
        <v>1972</v>
      </c>
      <c r="I310" s="1" t="s">
        <v>76</v>
      </c>
      <c r="K310" s="1" t="s">
        <v>77</v>
      </c>
      <c r="L310" s="1" t="s">
        <v>78</v>
      </c>
      <c r="M310" s="1" t="s">
        <v>78</v>
      </c>
      <c r="N310" s="37" t="s">
        <v>557</v>
      </c>
    </row>
    <row r="311" spans="1:14" x14ac:dyDescent="0.2">
      <c r="A311" s="1" t="s">
        <v>266</v>
      </c>
      <c r="B311" s="1" t="s">
        <v>449</v>
      </c>
      <c r="C311" s="1" t="s">
        <v>471</v>
      </c>
      <c r="D311" s="46" t="s">
        <v>54</v>
      </c>
      <c r="E311" s="1" t="s">
        <v>555</v>
      </c>
      <c r="F311" s="1" t="s">
        <v>555</v>
      </c>
      <c r="G311" s="1" t="s">
        <v>33</v>
      </c>
      <c r="H311" s="1">
        <v>1976</v>
      </c>
      <c r="I311" s="1" t="s">
        <v>81</v>
      </c>
      <c r="J311" s="1" t="s">
        <v>556</v>
      </c>
      <c r="K311" s="1" t="s">
        <v>77</v>
      </c>
      <c r="L311" s="1" t="s">
        <v>78</v>
      </c>
      <c r="M311" s="1" t="s">
        <v>78</v>
      </c>
      <c r="N311" s="37" t="s">
        <v>557</v>
      </c>
    </row>
    <row r="312" spans="1:14" x14ac:dyDescent="0.2">
      <c r="A312" s="3" t="s">
        <v>267</v>
      </c>
      <c r="B312" s="1" t="s">
        <v>679</v>
      </c>
      <c r="C312" s="1" t="s">
        <v>796</v>
      </c>
      <c r="D312" s="46" t="s">
        <v>267</v>
      </c>
      <c r="E312" s="1" t="s">
        <v>1407</v>
      </c>
      <c r="F312" s="1" t="s">
        <v>1407</v>
      </c>
      <c r="G312" s="1" t="s">
        <v>494</v>
      </c>
      <c r="H312" s="1">
        <v>2000</v>
      </c>
      <c r="I312" s="1" t="s">
        <v>76</v>
      </c>
      <c r="K312" s="1" t="s">
        <v>77</v>
      </c>
      <c r="L312" s="1" t="s">
        <v>78</v>
      </c>
      <c r="M312" s="1" t="s">
        <v>78</v>
      </c>
      <c r="N312" s="37" t="s">
        <v>1406</v>
      </c>
    </row>
    <row r="313" spans="1:14" s="53" customFormat="1" x14ac:dyDescent="0.2">
      <c r="A313" s="55" t="s">
        <v>267</v>
      </c>
      <c r="B313" s="52" t="s">
        <v>679</v>
      </c>
      <c r="C313" s="52" t="s">
        <v>796</v>
      </c>
      <c r="D313" s="52" t="s">
        <v>5</v>
      </c>
      <c r="E313" s="52" t="s">
        <v>1409</v>
      </c>
      <c r="F313" s="52" t="s">
        <v>1409</v>
      </c>
      <c r="G313" s="52" t="s">
        <v>1408</v>
      </c>
      <c r="H313" s="52">
        <v>2005</v>
      </c>
      <c r="I313" s="52" t="s">
        <v>81</v>
      </c>
      <c r="J313" s="52"/>
      <c r="K313" s="52" t="s">
        <v>77</v>
      </c>
      <c r="L313" s="52" t="s">
        <v>78</v>
      </c>
      <c r="M313" s="52" t="s">
        <v>78</v>
      </c>
      <c r="N313" s="56" t="s">
        <v>1406</v>
      </c>
    </row>
    <row r="314" spans="1:14" s="53" customFormat="1" x14ac:dyDescent="0.2">
      <c r="A314" s="55" t="s">
        <v>267</v>
      </c>
      <c r="B314" s="52" t="s">
        <v>679</v>
      </c>
      <c r="C314" s="52" t="s">
        <v>796</v>
      </c>
      <c r="D314" s="52" t="s">
        <v>5</v>
      </c>
      <c r="E314" s="52" t="s">
        <v>1410</v>
      </c>
      <c r="F314" s="52" t="s">
        <v>1410</v>
      </c>
      <c r="G314" s="52" t="s">
        <v>494</v>
      </c>
      <c r="H314" s="52">
        <v>2007</v>
      </c>
      <c r="I314" s="52" t="s">
        <v>81</v>
      </c>
      <c r="J314" s="52"/>
      <c r="K314" s="52" t="s">
        <v>77</v>
      </c>
      <c r="L314" s="52" t="s">
        <v>78</v>
      </c>
      <c r="M314" s="52" t="s">
        <v>78</v>
      </c>
      <c r="N314" s="56" t="s">
        <v>1406</v>
      </c>
    </row>
    <row r="315" spans="1:14" s="53" customFormat="1" x14ac:dyDescent="0.2">
      <c r="A315" s="55" t="s">
        <v>267</v>
      </c>
      <c r="B315" s="52" t="s">
        <v>679</v>
      </c>
      <c r="C315" s="52" t="s">
        <v>796</v>
      </c>
      <c r="D315" s="52" t="s">
        <v>5</v>
      </c>
      <c r="E315" s="52" t="s">
        <v>1410</v>
      </c>
      <c r="F315" s="52" t="s">
        <v>1410</v>
      </c>
      <c r="G315" s="52" t="s">
        <v>345</v>
      </c>
      <c r="H315" s="52">
        <v>2009</v>
      </c>
      <c r="I315" s="52" t="s">
        <v>81</v>
      </c>
      <c r="J315" s="52"/>
      <c r="K315" s="52" t="s">
        <v>77</v>
      </c>
      <c r="L315" s="52" t="s">
        <v>78</v>
      </c>
      <c r="M315" s="52" t="s">
        <v>78</v>
      </c>
      <c r="N315" s="56" t="s">
        <v>1406</v>
      </c>
    </row>
    <row r="316" spans="1:14" x14ac:dyDescent="0.2">
      <c r="A316" s="3" t="s">
        <v>267</v>
      </c>
      <c r="B316" s="1" t="s">
        <v>660</v>
      </c>
      <c r="C316" s="1" t="s">
        <v>797</v>
      </c>
      <c r="D316" s="46" t="s">
        <v>22</v>
      </c>
      <c r="E316" s="1" t="s">
        <v>1411</v>
      </c>
      <c r="F316" s="1" t="s">
        <v>1411</v>
      </c>
      <c r="G316" s="1" t="s">
        <v>345</v>
      </c>
      <c r="H316" s="1">
        <v>1992</v>
      </c>
      <c r="I316" s="1" t="s">
        <v>76</v>
      </c>
      <c r="K316" s="1" t="s">
        <v>77</v>
      </c>
      <c r="L316" s="1" t="s">
        <v>78</v>
      </c>
      <c r="M316" s="1" t="s">
        <v>78</v>
      </c>
      <c r="N316" s="37"/>
    </row>
    <row r="317" spans="1:14" x14ac:dyDescent="0.2">
      <c r="A317" s="1" t="s">
        <v>131</v>
      </c>
      <c r="B317" s="1" t="s">
        <v>680</v>
      </c>
      <c r="C317" s="1" t="s">
        <v>798</v>
      </c>
      <c r="D317" s="46" t="s">
        <v>11</v>
      </c>
      <c r="E317" s="1" t="s">
        <v>1010</v>
      </c>
      <c r="F317" s="1" t="s">
        <v>1010</v>
      </c>
      <c r="G317" s="1" t="s">
        <v>436</v>
      </c>
      <c r="H317" s="1">
        <v>1969</v>
      </c>
      <c r="I317" s="1" t="s">
        <v>76</v>
      </c>
      <c r="K317" s="1" t="s">
        <v>77</v>
      </c>
      <c r="L317" s="1" t="s">
        <v>78</v>
      </c>
      <c r="M317" s="1" t="s">
        <v>78</v>
      </c>
    </row>
    <row r="318" spans="1:14" x14ac:dyDescent="0.2">
      <c r="A318" s="1" t="s">
        <v>131</v>
      </c>
      <c r="B318" s="1" t="s">
        <v>133</v>
      </c>
      <c r="C318" s="1" t="s">
        <v>132</v>
      </c>
      <c r="D318" s="46" t="s">
        <v>7</v>
      </c>
      <c r="E318" s="1" t="s">
        <v>97</v>
      </c>
      <c r="F318" s="1" t="s">
        <v>97</v>
      </c>
      <c r="G318" s="1" t="s">
        <v>86</v>
      </c>
      <c r="H318" s="1">
        <v>1988</v>
      </c>
      <c r="I318" s="1" t="s">
        <v>87</v>
      </c>
      <c r="K318" s="1" t="s">
        <v>77</v>
      </c>
      <c r="L318" s="1" t="s">
        <v>78</v>
      </c>
      <c r="M318" s="1" t="s">
        <v>78</v>
      </c>
    </row>
    <row r="319" spans="1:14" x14ac:dyDescent="0.2">
      <c r="A319" s="1" t="s">
        <v>131</v>
      </c>
      <c r="B319" s="1" t="s">
        <v>133</v>
      </c>
      <c r="C319" s="1" t="s">
        <v>132</v>
      </c>
      <c r="D319" s="46" t="s">
        <v>10</v>
      </c>
      <c r="E319" s="1" t="s">
        <v>1412</v>
      </c>
      <c r="F319" s="1" t="s">
        <v>1412</v>
      </c>
      <c r="G319" s="1" t="s">
        <v>1377</v>
      </c>
      <c r="H319" s="1">
        <v>1993</v>
      </c>
      <c r="I319" s="1" t="s">
        <v>76</v>
      </c>
      <c r="K319" s="1" t="s">
        <v>77</v>
      </c>
      <c r="L319" s="1" t="s">
        <v>78</v>
      </c>
      <c r="M319" s="1" t="s">
        <v>78</v>
      </c>
    </row>
    <row r="320" spans="1:14" x14ac:dyDescent="0.2">
      <c r="A320" s="1" t="s">
        <v>131</v>
      </c>
      <c r="B320" s="1" t="s">
        <v>660</v>
      </c>
      <c r="C320" s="1" t="s">
        <v>799</v>
      </c>
      <c r="D320" s="46" t="s">
        <v>11</v>
      </c>
      <c r="E320" s="1" t="s">
        <v>1011</v>
      </c>
      <c r="F320" s="1" t="s">
        <v>1011</v>
      </c>
      <c r="G320" s="1" t="s">
        <v>116</v>
      </c>
      <c r="H320" s="1">
        <v>2001</v>
      </c>
      <c r="I320" s="1" t="s">
        <v>76</v>
      </c>
      <c r="K320" s="1" t="s">
        <v>102</v>
      </c>
      <c r="L320" s="1" t="s">
        <v>78</v>
      </c>
      <c r="M320" s="1" t="s">
        <v>78</v>
      </c>
    </row>
    <row r="321" spans="1:14" x14ac:dyDescent="0.2">
      <c r="A321" s="3" t="s">
        <v>268</v>
      </c>
      <c r="B321" s="1" t="s">
        <v>449</v>
      </c>
      <c r="C321" s="1" t="s">
        <v>800</v>
      </c>
      <c r="D321" s="46" t="s">
        <v>268</v>
      </c>
      <c r="E321" s="1" t="s">
        <v>1414</v>
      </c>
      <c r="F321" s="1" t="s">
        <v>1414</v>
      </c>
      <c r="G321" s="1" t="s">
        <v>1415</v>
      </c>
      <c r="H321" s="1">
        <v>1987</v>
      </c>
      <c r="I321" s="1" t="s">
        <v>76</v>
      </c>
      <c r="K321" s="1" t="s">
        <v>77</v>
      </c>
      <c r="L321" s="1" t="s">
        <v>78</v>
      </c>
      <c r="M321" s="1" t="s">
        <v>78</v>
      </c>
      <c r="N321" s="37" t="s">
        <v>1419</v>
      </c>
    </row>
    <row r="322" spans="1:14" x14ac:dyDescent="0.2">
      <c r="A322" s="3" t="s">
        <v>268</v>
      </c>
      <c r="B322" s="1" t="s">
        <v>449</v>
      </c>
      <c r="C322" s="1" t="s">
        <v>800</v>
      </c>
      <c r="D322" s="46" t="s">
        <v>18</v>
      </c>
      <c r="E322" s="1" t="s">
        <v>1417</v>
      </c>
      <c r="F322" s="1" t="s">
        <v>1417</v>
      </c>
      <c r="G322" s="1" t="s">
        <v>165</v>
      </c>
      <c r="H322" s="1">
        <v>1992</v>
      </c>
      <c r="I322" s="1" t="s">
        <v>81</v>
      </c>
      <c r="J322" s="1" t="s">
        <v>1416</v>
      </c>
      <c r="K322" s="1" t="s">
        <v>77</v>
      </c>
      <c r="L322" s="1" t="s">
        <v>78</v>
      </c>
      <c r="M322" s="1" t="s">
        <v>78</v>
      </c>
      <c r="N322" s="37" t="s">
        <v>1419</v>
      </c>
    </row>
    <row r="323" spans="1:14" x14ac:dyDescent="0.2">
      <c r="A323" s="3" t="s">
        <v>268</v>
      </c>
      <c r="B323" s="1" t="s">
        <v>449</v>
      </c>
      <c r="C323" s="1" t="s">
        <v>800</v>
      </c>
      <c r="D323" s="46" t="s">
        <v>268</v>
      </c>
      <c r="E323" s="1" t="s">
        <v>1414</v>
      </c>
      <c r="F323" s="1" t="s">
        <v>1414</v>
      </c>
      <c r="G323" s="1" t="s">
        <v>1418</v>
      </c>
      <c r="H323" s="1">
        <v>1993</v>
      </c>
      <c r="I323" s="1" t="s">
        <v>81</v>
      </c>
      <c r="K323" s="1" t="s">
        <v>77</v>
      </c>
      <c r="L323" s="1" t="s">
        <v>78</v>
      </c>
      <c r="M323" s="1" t="s">
        <v>78</v>
      </c>
      <c r="N323" s="37" t="s">
        <v>1419</v>
      </c>
    </row>
    <row r="324" spans="1:14" s="33" customFormat="1" x14ac:dyDescent="0.2">
      <c r="A324" s="38" t="s">
        <v>268</v>
      </c>
      <c r="B324" s="2" t="s">
        <v>660</v>
      </c>
      <c r="C324" s="2" t="s">
        <v>1413</v>
      </c>
      <c r="D324" s="2" t="s">
        <v>268</v>
      </c>
      <c r="E324" s="2" t="s">
        <v>1272</v>
      </c>
      <c r="F324" s="2" t="s">
        <v>1414</v>
      </c>
      <c r="G324" s="2" t="s">
        <v>1421</v>
      </c>
      <c r="H324" s="2">
        <v>2007</v>
      </c>
      <c r="I324" s="2" t="s">
        <v>76</v>
      </c>
      <c r="J324" s="2"/>
      <c r="K324" s="2" t="s">
        <v>77</v>
      </c>
      <c r="L324" s="2" t="s">
        <v>78</v>
      </c>
      <c r="M324" s="2" t="s">
        <v>78</v>
      </c>
      <c r="N324" s="34" t="s">
        <v>1420</v>
      </c>
    </row>
    <row r="325" spans="1:14" s="33" customFormat="1" x14ac:dyDescent="0.2">
      <c r="A325" s="38" t="s">
        <v>268</v>
      </c>
      <c r="B325" s="2" t="s">
        <v>660</v>
      </c>
      <c r="C325" s="2" t="s">
        <v>1413</v>
      </c>
      <c r="D325" s="2" t="s">
        <v>268</v>
      </c>
      <c r="E325" s="2" t="s">
        <v>1422</v>
      </c>
      <c r="F325" s="2" t="s">
        <v>1422</v>
      </c>
      <c r="G325" s="2" t="s">
        <v>116</v>
      </c>
      <c r="H325" s="2">
        <v>2008</v>
      </c>
      <c r="I325" s="2" t="s">
        <v>76</v>
      </c>
      <c r="J325" s="2"/>
      <c r="K325" s="2" t="s">
        <v>77</v>
      </c>
      <c r="L325" s="2" t="s">
        <v>78</v>
      </c>
      <c r="M325" s="2" t="s">
        <v>78</v>
      </c>
      <c r="N325" s="34" t="s">
        <v>1420</v>
      </c>
    </row>
    <row r="326" spans="1:14" s="33" customFormat="1" x14ac:dyDescent="0.2">
      <c r="A326" s="38" t="s">
        <v>268</v>
      </c>
      <c r="B326" s="2" t="s">
        <v>660</v>
      </c>
      <c r="C326" s="2" t="s">
        <v>1413</v>
      </c>
      <c r="D326" s="2" t="s">
        <v>268</v>
      </c>
      <c r="E326" s="2" t="s">
        <v>1423</v>
      </c>
      <c r="F326" s="2" t="s">
        <v>1423</v>
      </c>
      <c r="G326" s="2" t="s">
        <v>1424</v>
      </c>
      <c r="H326" s="2">
        <v>2009</v>
      </c>
      <c r="I326" s="2" t="s">
        <v>81</v>
      </c>
      <c r="J326" s="2"/>
      <c r="K326" s="2" t="s">
        <v>77</v>
      </c>
      <c r="L326" s="2" t="s">
        <v>78</v>
      </c>
      <c r="M326" s="2" t="s">
        <v>78</v>
      </c>
      <c r="N326" s="34" t="s">
        <v>1420</v>
      </c>
    </row>
    <row r="327" spans="1:14" s="33" customFormat="1" x14ac:dyDescent="0.2">
      <c r="A327" s="2" t="s">
        <v>134</v>
      </c>
      <c r="B327" s="2" t="s">
        <v>135</v>
      </c>
      <c r="C327" s="2" t="s">
        <v>1425</v>
      </c>
      <c r="D327" s="2" t="s">
        <v>7</v>
      </c>
      <c r="E327" s="2" t="s">
        <v>97</v>
      </c>
      <c r="F327" s="2" t="s">
        <v>97</v>
      </c>
      <c r="G327" s="2" t="s">
        <v>86</v>
      </c>
      <c r="H327" s="2">
        <v>2002</v>
      </c>
      <c r="I327" s="2" t="s">
        <v>87</v>
      </c>
      <c r="J327" s="2"/>
      <c r="K327" s="2" t="s">
        <v>77</v>
      </c>
      <c r="L327" s="2" t="s">
        <v>78</v>
      </c>
      <c r="M327" s="2" t="s">
        <v>78</v>
      </c>
      <c r="N327" s="34" t="s">
        <v>1426</v>
      </c>
    </row>
    <row r="328" spans="1:14" s="33" customFormat="1" x14ac:dyDescent="0.2">
      <c r="A328" s="2" t="s">
        <v>134</v>
      </c>
      <c r="B328" s="2" t="s">
        <v>135</v>
      </c>
      <c r="C328" s="2" t="s">
        <v>1425</v>
      </c>
      <c r="D328" s="2" t="s">
        <v>7</v>
      </c>
      <c r="E328" s="2" t="s">
        <v>1429</v>
      </c>
      <c r="F328" s="2" t="s">
        <v>1430</v>
      </c>
      <c r="G328" s="2" t="s">
        <v>1435</v>
      </c>
      <c r="H328" s="2">
        <v>2002</v>
      </c>
      <c r="I328" s="2" t="s">
        <v>76</v>
      </c>
      <c r="J328" s="2"/>
      <c r="K328" s="2" t="s">
        <v>77</v>
      </c>
      <c r="L328" s="2" t="s">
        <v>78</v>
      </c>
      <c r="M328" s="2" t="s">
        <v>78</v>
      </c>
      <c r="N328" s="34" t="s">
        <v>1436</v>
      </c>
    </row>
    <row r="329" spans="1:14" s="33" customFormat="1" x14ac:dyDescent="0.2">
      <c r="A329" s="2" t="s">
        <v>134</v>
      </c>
      <c r="B329" s="2" t="s">
        <v>135</v>
      </c>
      <c r="C329" s="2" t="s">
        <v>1425</v>
      </c>
      <c r="D329" s="2" t="s">
        <v>7</v>
      </c>
      <c r="E329" s="2" t="s">
        <v>1431</v>
      </c>
      <c r="F329" s="2" t="s">
        <v>365</v>
      </c>
      <c r="G329" s="2" t="s">
        <v>918</v>
      </c>
      <c r="H329" s="2" t="s">
        <v>1342</v>
      </c>
      <c r="I329" s="2" t="s">
        <v>76</v>
      </c>
      <c r="J329" s="2"/>
      <c r="K329" s="2" t="s">
        <v>77</v>
      </c>
      <c r="L329" s="2" t="s">
        <v>78</v>
      </c>
      <c r="M329" s="2" t="s">
        <v>78</v>
      </c>
      <c r="N329" s="34" t="s">
        <v>1434</v>
      </c>
    </row>
    <row r="330" spans="1:14" s="33" customFormat="1" x14ac:dyDescent="0.2">
      <c r="A330" s="2" t="s">
        <v>134</v>
      </c>
      <c r="B330" s="2" t="s">
        <v>135</v>
      </c>
      <c r="C330" s="2" t="s">
        <v>1425</v>
      </c>
      <c r="D330" s="2" t="s">
        <v>11</v>
      </c>
      <c r="E330" s="2" t="s">
        <v>1433</v>
      </c>
      <c r="F330" s="2" t="s">
        <v>1017</v>
      </c>
      <c r="G330" s="2" t="s">
        <v>1432</v>
      </c>
      <c r="H330" s="2">
        <v>2007</v>
      </c>
      <c r="I330" s="2" t="s">
        <v>76</v>
      </c>
      <c r="J330" s="2"/>
      <c r="K330" s="2" t="s">
        <v>77</v>
      </c>
      <c r="L330" s="2" t="s">
        <v>78</v>
      </c>
      <c r="M330" s="2" t="s">
        <v>78</v>
      </c>
      <c r="N330" s="34" t="s">
        <v>1434</v>
      </c>
    </row>
    <row r="331" spans="1:14" s="33" customFormat="1" x14ac:dyDescent="0.2">
      <c r="A331" s="2" t="s">
        <v>134</v>
      </c>
      <c r="B331" s="2" t="s">
        <v>135</v>
      </c>
      <c r="C331" s="2" t="s">
        <v>1425</v>
      </c>
      <c r="D331" s="2" t="s">
        <v>5</v>
      </c>
      <c r="E331" s="2" t="s">
        <v>1427</v>
      </c>
      <c r="F331" s="2" t="s">
        <v>1427</v>
      </c>
      <c r="G331" s="2" t="s">
        <v>1428</v>
      </c>
      <c r="H331" s="2">
        <v>2009</v>
      </c>
      <c r="I331" s="2" t="s">
        <v>76</v>
      </c>
      <c r="J331" s="2"/>
      <c r="K331" s="2" t="s">
        <v>77</v>
      </c>
      <c r="L331" s="2" t="s">
        <v>78</v>
      </c>
      <c r="M331" s="2" t="s">
        <v>78</v>
      </c>
      <c r="N331" s="34" t="s">
        <v>1426</v>
      </c>
    </row>
    <row r="332" spans="1:14" x14ac:dyDescent="0.2">
      <c r="A332" s="1" t="s">
        <v>134</v>
      </c>
      <c r="B332" s="1" t="s">
        <v>447</v>
      </c>
      <c r="C332" s="1" t="s">
        <v>362</v>
      </c>
      <c r="D332" s="46" t="s">
        <v>5</v>
      </c>
      <c r="E332" s="1" t="s">
        <v>937</v>
      </c>
      <c r="F332" s="1" t="s">
        <v>937</v>
      </c>
      <c r="G332" s="1" t="s">
        <v>919</v>
      </c>
      <c r="H332" s="1">
        <v>1986</v>
      </c>
      <c r="I332" s="1" t="s">
        <v>76</v>
      </c>
      <c r="K332" s="1" t="s">
        <v>77</v>
      </c>
      <c r="L332" s="1" t="s">
        <v>78</v>
      </c>
      <c r="M332" s="1" t="s">
        <v>78</v>
      </c>
      <c r="N332" s="37" t="s">
        <v>920</v>
      </c>
    </row>
    <row r="333" spans="1:14" x14ac:dyDescent="0.2">
      <c r="A333" s="1" t="s">
        <v>134</v>
      </c>
      <c r="B333" s="1" t="s">
        <v>73</v>
      </c>
      <c r="C333" s="1" t="s">
        <v>362</v>
      </c>
      <c r="D333" s="46" t="s">
        <v>7</v>
      </c>
      <c r="E333" s="1" t="s">
        <v>323</v>
      </c>
      <c r="F333" s="1" t="s">
        <v>128</v>
      </c>
      <c r="G333" s="1" t="s">
        <v>363</v>
      </c>
      <c r="H333" s="1">
        <v>1987</v>
      </c>
      <c r="I333" s="1" t="s">
        <v>81</v>
      </c>
      <c r="K333" s="1" t="s">
        <v>77</v>
      </c>
      <c r="L333" s="1" t="s">
        <v>78</v>
      </c>
      <c r="M333" s="1" t="s">
        <v>78</v>
      </c>
    </row>
    <row r="334" spans="1:14" x14ac:dyDescent="0.2">
      <c r="A334" s="1" t="s">
        <v>134</v>
      </c>
      <c r="B334" s="1" t="s">
        <v>447</v>
      </c>
      <c r="C334" s="1" t="s">
        <v>362</v>
      </c>
      <c r="D334" s="46" t="s">
        <v>54</v>
      </c>
      <c r="E334" s="1" t="s">
        <v>377</v>
      </c>
      <c r="F334" s="1" t="s">
        <v>385</v>
      </c>
      <c r="G334" s="1" t="s">
        <v>116</v>
      </c>
      <c r="H334" s="1">
        <v>1988</v>
      </c>
      <c r="I334" s="1" t="s">
        <v>81</v>
      </c>
      <c r="K334" s="1" t="s">
        <v>77</v>
      </c>
      <c r="L334" s="1" t="s">
        <v>78</v>
      </c>
      <c r="M334" s="1" t="s">
        <v>78</v>
      </c>
      <c r="N334" s="37" t="s">
        <v>558</v>
      </c>
    </row>
    <row r="335" spans="1:14" s="33" customFormat="1" x14ac:dyDescent="0.2">
      <c r="A335" s="2" t="s">
        <v>269</v>
      </c>
      <c r="B335" s="2" t="s">
        <v>449</v>
      </c>
      <c r="C335" s="2" t="s">
        <v>1437</v>
      </c>
      <c r="D335" s="2" t="s">
        <v>269</v>
      </c>
      <c r="E335" s="2" t="s">
        <v>1439</v>
      </c>
      <c r="F335" s="2" t="s">
        <v>1439</v>
      </c>
      <c r="G335" s="2" t="s">
        <v>86</v>
      </c>
      <c r="H335" s="2">
        <v>1996</v>
      </c>
      <c r="I335" s="2" t="s">
        <v>87</v>
      </c>
      <c r="J335" s="2"/>
      <c r="K335" s="2" t="s">
        <v>77</v>
      </c>
      <c r="L335" s="2" t="s">
        <v>78</v>
      </c>
      <c r="M335" s="2" t="s">
        <v>78</v>
      </c>
      <c r="N335" s="34"/>
    </row>
    <row r="336" spans="1:14" s="33" customFormat="1" x14ac:dyDescent="0.2">
      <c r="A336" s="2" t="s">
        <v>269</v>
      </c>
      <c r="B336" s="2" t="s">
        <v>447</v>
      </c>
      <c r="C336" s="2" t="s">
        <v>1438</v>
      </c>
      <c r="D336" s="2" t="s">
        <v>269</v>
      </c>
      <c r="E336" s="2" t="s">
        <v>1439</v>
      </c>
      <c r="F336" s="2" t="s">
        <v>1439</v>
      </c>
      <c r="G336" s="2" t="s">
        <v>86</v>
      </c>
      <c r="H336" s="2">
        <v>1998</v>
      </c>
      <c r="I336" s="2" t="s">
        <v>87</v>
      </c>
      <c r="J336" s="2"/>
      <c r="K336" s="2" t="s">
        <v>77</v>
      </c>
      <c r="L336" s="2" t="s">
        <v>78</v>
      </c>
      <c r="M336" s="2" t="s">
        <v>78</v>
      </c>
      <c r="N336" s="34"/>
    </row>
    <row r="337" spans="1:14" s="33" customFormat="1" x14ac:dyDescent="0.2">
      <c r="A337" s="2" t="s">
        <v>269</v>
      </c>
      <c r="B337" s="2" t="s">
        <v>447</v>
      </c>
      <c r="C337" s="2" t="s">
        <v>1438</v>
      </c>
      <c r="D337" s="2" t="s">
        <v>5</v>
      </c>
      <c r="E337" s="2" t="s">
        <v>1441</v>
      </c>
      <c r="F337" s="2" t="s">
        <v>1442</v>
      </c>
      <c r="G337" s="2" t="s">
        <v>86</v>
      </c>
      <c r="H337" s="2">
        <v>2003</v>
      </c>
      <c r="I337" s="2" t="s">
        <v>87</v>
      </c>
      <c r="J337" s="2"/>
      <c r="K337" s="2" t="s">
        <v>77</v>
      </c>
      <c r="L337" s="2" t="s">
        <v>78</v>
      </c>
      <c r="M337" s="2" t="s">
        <v>78</v>
      </c>
      <c r="N337" s="34"/>
    </row>
    <row r="338" spans="1:14" s="33" customFormat="1" x14ac:dyDescent="0.2">
      <c r="A338" s="2" t="s">
        <v>269</v>
      </c>
      <c r="B338" s="2" t="s">
        <v>447</v>
      </c>
      <c r="C338" s="2" t="s">
        <v>1438</v>
      </c>
      <c r="D338" s="2" t="s">
        <v>5</v>
      </c>
      <c r="E338" s="2" t="s">
        <v>908</v>
      </c>
      <c r="F338" s="2" t="s">
        <v>908</v>
      </c>
      <c r="G338" s="2" t="s">
        <v>1443</v>
      </c>
      <c r="H338" s="2">
        <v>2008</v>
      </c>
      <c r="I338" s="2" t="s">
        <v>76</v>
      </c>
      <c r="J338" s="2"/>
      <c r="K338" s="2" t="s">
        <v>77</v>
      </c>
      <c r="L338" s="2" t="s">
        <v>78</v>
      </c>
      <c r="M338" s="2" t="s">
        <v>78</v>
      </c>
      <c r="N338" s="34"/>
    </row>
    <row r="339" spans="1:14" s="33" customFormat="1" x14ac:dyDescent="0.2">
      <c r="A339" s="2" t="s">
        <v>269</v>
      </c>
      <c r="B339" s="2" t="s">
        <v>447</v>
      </c>
      <c r="C339" s="2" t="s">
        <v>1438</v>
      </c>
      <c r="D339" s="2" t="s">
        <v>269</v>
      </c>
      <c r="E339" s="2" t="s">
        <v>1444</v>
      </c>
      <c r="F339" s="2" t="s">
        <v>1444</v>
      </c>
      <c r="G339" s="2" t="s">
        <v>140</v>
      </c>
      <c r="H339" s="2">
        <v>2015</v>
      </c>
      <c r="I339" s="2" t="s">
        <v>81</v>
      </c>
      <c r="J339" s="2"/>
      <c r="K339" s="2" t="s">
        <v>77</v>
      </c>
      <c r="L339" s="2" t="s">
        <v>78</v>
      </c>
      <c r="M339" s="2" t="s">
        <v>78</v>
      </c>
      <c r="N339" s="34"/>
    </row>
    <row r="340" spans="1:14" s="33" customFormat="1" x14ac:dyDescent="0.2">
      <c r="A340" s="2" t="s">
        <v>270</v>
      </c>
      <c r="B340" s="2" t="s">
        <v>96</v>
      </c>
      <c r="C340" s="2" t="s">
        <v>1445</v>
      </c>
      <c r="D340" s="2" t="s">
        <v>7</v>
      </c>
      <c r="E340" s="2" t="s">
        <v>33</v>
      </c>
      <c r="F340" s="2" t="s">
        <v>365</v>
      </c>
      <c r="G340" s="2" t="s">
        <v>116</v>
      </c>
      <c r="H340" s="2">
        <v>1965</v>
      </c>
      <c r="I340" s="2" t="s">
        <v>76</v>
      </c>
      <c r="J340" s="2"/>
      <c r="K340" s="2" t="s">
        <v>77</v>
      </c>
      <c r="L340" s="2" t="s">
        <v>78</v>
      </c>
      <c r="M340" s="2" t="s">
        <v>78</v>
      </c>
      <c r="N340" s="34" t="s">
        <v>1446</v>
      </c>
    </row>
    <row r="341" spans="1:14" s="33" customFormat="1" x14ac:dyDescent="0.2">
      <c r="A341" s="2" t="s">
        <v>270</v>
      </c>
      <c r="B341" s="2" t="s">
        <v>96</v>
      </c>
      <c r="C341" s="2" t="s">
        <v>1445</v>
      </c>
      <c r="D341" s="2" t="s">
        <v>54</v>
      </c>
      <c r="E341" s="2" t="s">
        <v>646</v>
      </c>
      <c r="F341" s="2" t="s">
        <v>646</v>
      </c>
      <c r="G341" s="2" t="s">
        <v>116</v>
      </c>
      <c r="H341" s="2">
        <v>1966</v>
      </c>
      <c r="I341" s="2" t="s">
        <v>81</v>
      </c>
      <c r="J341" s="2"/>
      <c r="K341" s="2" t="s">
        <v>77</v>
      </c>
      <c r="L341" s="2" t="s">
        <v>78</v>
      </c>
      <c r="M341" s="2" t="s">
        <v>78</v>
      </c>
      <c r="N341" s="34" t="s">
        <v>1446</v>
      </c>
    </row>
    <row r="342" spans="1:14" s="33" customFormat="1" x14ac:dyDescent="0.2">
      <c r="A342" s="2" t="s">
        <v>270</v>
      </c>
      <c r="B342" s="2" t="s">
        <v>96</v>
      </c>
      <c r="C342" s="2" t="s">
        <v>1445</v>
      </c>
      <c r="D342" s="2" t="s">
        <v>54</v>
      </c>
      <c r="E342" s="2" t="s">
        <v>646</v>
      </c>
      <c r="F342" s="2" t="s">
        <v>646</v>
      </c>
      <c r="G342" s="2" t="s">
        <v>1447</v>
      </c>
      <c r="H342" s="2">
        <v>1969</v>
      </c>
      <c r="I342" s="2" t="s">
        <v>81</v>
      </c>
      <c r="J342" s="2"/>
      <c r="K342" s="2" t="s">
        <v>77</v>
      </c>
      <c r="L342" s="2" t="s">
        <v>78</v>
      </c>
      <c r="M342" s="2" t="s">
        <v>78</v>
      </c>
      <c r="N342" s="34" t="s">
        <v>1446</v>
      </c>
    </row>
    <row r="343" spans="1:14" x14ac:dyDescent="0.2">
      <c r="A343" s="1" t="s">
        <v>35</v>
      </c>
      <c r="B343" s="1" t="s">
        <v>448</v>
      </c>
      <c r="C343" s="1" t="s">
        <v>472</v>
      </c>
      <c r="D343" s="46" t="s">
        <v>35</v>
      </c>
      <c r="E343" s="1" t="s">
        <v>1449</v>
      </c>
      <c r="F343" s="1" t="s">
        <v>1448</v>
      </c>
      <c r="G343" s="1" t="s">
        <v>86</v>
      </c>
      <c r="H343" s="1" t="s">
        <v>33</v>
      </c>
      <c r="I343" s="1" t="s">
        <v>87</v>
      </c>
      <c r="K343" s="1" t="s">
        <v>77</v>
      </c>
      <c r="L343" s="1" t="s">
        <v>78</v>
      </c>
      <c r="M343" s="1" t="s">
        <v>78</v>
      </c>
    </row>
    <row r="344" spans="1:14" x14ac:dyDescent="0.2">
      <c r="A344" s="1" t="s">
        <v>35</v>
      </c>
      <c r="B344" s="1" t="s">
        <v>448</v>
      </c>
      <c r="C344" s="1" t="s">
        <v>472</v>
      </c>
      <c r="D344" s="46" t="s">
        <v>54</v>
      </c>
      <c r="E344" s="1" t="s">
        <v>559</v>
      </c>
      <c r="F344" s="1" t="s">
        <v>559</v>
      </c>
      <c r="G344" s="1" t="s">
        <v>86</v>
      </c>
      <c r="H344" s="1" t="s">
        <v>33</v>
      </c>
      <c r="I344" s="1" t="s">
        <v>87</v>
      </c>
      <c r="K344" s="1" t="s">
        <v>77</v>
      </c>
      <c r="L344" s="1" t="s">
        <v>78</v>
      </c>
      <c r="M344" s="1" t="s">
        <v>78</v>
      </c>
    </row>
    <row r="345" spans="1:14" x14ac:dyDescent="0.2">
      <c r="A345" s="3" t="s">
        <v>35</v>
      </c>
      <c r="B345" s="1" t="s">
        <v>660</v>
      </c>
      <c r="C345" s="1" t="s">
        <v>801</v>
      </c>
      <c r="D345" s="46" t="s">
        <v>35</v>
      </c>
      <c r="E345" s="1" t="s">
        <v>1450</v>
      </c>
      <c r="F345" s="1" t="s">
        <v>1450</v>
      </c>
      <c r="G345" s="1" t="s">
        <v>1451</v>
      </c>
      <c r="H345" s="1">
        <v>1971</v>
      </c>
      <c r="I345" s="1" t="s">
        <v>76</v>
      </c>
      <c r="K345" s="1" t="s">
        <v>77</v>
      </c>
      <c r="L345" s="1" t="s">
        <v>78</v>
      </c>
      <c r="M345" s="1" t="s">
        <v>78</v>
      </c>
      <c r="N345" s="37" t="s">
        <v>1452</v>
      </c>
    </row>
    <row r="346" spans="1:14" x14ac:dyDescent="0.2">
      <c r="A346" s="42" t="s">
        <v>35</v>
      </c>
      <c r="B346" s="11" t="s">
        <v>660</v>
      </c>
      <c r="C346" s="11" t="s">
        <v>801</v>
      </c>
      <c r="D346" s="47" t="s">
        <v>35</v>
      </c>
      <c r="E346" s="11" t="s">
        <v>1453</v>
      </c>
      <c r="F346" s="11" t="s">
        <v>1453</v>
      </c>
      <c r="G346" s="11" t="s">
        <v>1454</v>
      </c>
      <c r="H346" s="11">
        <v>1975</v>
      </c>
      <c r="I346" s="11" t="s">
        <v>81</v>
      </c>
      <c r="K346" s="1" t="s">
        <v>77</v>
      </c>
      <c r="L346" s="1" t="s">
        <v>154</v>
      </c>
      <c r="M346" s="1" t="s">
        <v>78</v>
      </c>
    </row>
    <row r="347" spans="1:14" x14ac:dyDescent="0.2">
      <c r="A347" s="1" t="s">
        <v>271</v>
      </c>
      <c r="B347" s="1" t="s">
        <v>96</v>
      </c>
      <c r="C347" s="1" t="s">
        <v>364</v>
      </c>
      <c r="D347" s="46" t="s">
        <v>7</v>
      </c>
      <c r="E347" s="1" t="s">
        <v>106</v>
      </c>
      <c r="F347" s="1" t="s">
        <v>365</v>
      </c>
      <c r="G347" s="1" t="s">
        <v>366</v>
      </c>
      <c r="H347" s="1">
        <v>2001</v>
      </c>
      <c r="I347" s="1" t="s">
        <v>76</v>
      </c>
      <c r="K347" s="1" t="s">
        <v>77</v>
      </c>
      <c r="L347" s="1" t="s">
        <v>78</v>
      </c>
      <c r="M347" s="1" t="s">
        <v>78</v>
      </c>
    </row>
    <row r="348" spans="1:14" x14ac:dyDescent="0.2">
      <c r="A348" s="1" t="s">
        <v>271</v>
      </c>
      <c r="B348" s="1" t="s">
        <v>96</v>
      </c>
      <c r="C348" s="1" t="s">
        <v>364</v>
      </c>
      <c r="D348" s="46" t="s">
        <v>7</v>
      </c>
      <c r="E348" s="1" t="s">
        <v>142</v>
      </c>
      <c r="F348" s="1" t="s">
        <v>142</v>
      </c>
      <c r="G348" s="1" t="s">
        <v>345</v>
      </c>
      <c r="H348" s="1">
        <v>2009</v>
      </c>
      <c r="I348" s="1" t="s">
        <v>81</v>
      </c>
      <c r="K348" s="1" t="s">
        <v>77</v>
      </c>
      <c r="L348" s="1" t="s">
        <v>78</v>
      </c>
      <c r="M348" s="1" t="s">
        <v>78</v>
      </c>
    </row>
    <row r="349" spans="1:14" x14ac:dyDescent="0.2">
      <c r="A349" s="3" t="s">
        <v>272</v>
      </c>
      <c r="B349" s="1" t="s">
        <v>664</v>
      </c>
      <c r="C349" s="1" t="s">
        <v>802</v>
      </c>
      <c r="D349" s="46" t="s">
        <v>272</v>
      </c>
      <c r="E349" s="1" t="s">
        <v>1456</v>
      </c>
      <c r="F349" s="1" t="s">
        <v>1456</v>
      </c>
      <c r="G349" s="1" t="s">
        <v>86</v>
      </c>
      <c r="H349" s="1">
        <v>2002</v>
      </c>
      <c r="I349" s="1" t="s">
        <v>87</v>
      </c>
      <c r="K349" s="1" t="s">
        <v>77</v>
      </c>
      <c r="L349" s="1" t="s">
        <v>78</v>
      </c>
      <c r="M349" s="1" t="s">
        <v>78</v>
      </c>
    </row>
    <row r="350" spans="1:14" x14ac:dyDescent="0.2">
      <c r="A350" s="1" t="s">
        <v>272</v>
      </c>
      <c r="B350" s="1" t="s">
        <v>669</v>
      </c>
      <c r="C350" s="1" t="s">
        <v>803</v>
      </c>
      <c r="D350" s="46" t="s">
        <v>3</v>
      </c>
      <c r="E350" s="1" t="s">
        <v>1458</v>
      </c>
      <c r="F350" s="1" t="s">
        <v>1459</v>
      </c>
      <c r="G350" s="1" t="s">
        <v>1457</v>
      </c>
      <c r="H350" s="1">
        <v>2005</v>
      </c>
      <c r="I350" s="1" t="s">
        <v>76</v>
      </c>
      <c r="K350" s="1" t="s">
        <v>77</v>
      </c>
      <c r="L350" s="1" t="s">
        <v>78</v>
      </c>
      <c r="M350" s="1" t="s">
        <v>78</v>
      </c>
      <c r="N350" s="37" t="s">
        <v>1460</v>
      </c>
    </row>
    <row r="351" spans="1:14" x14ac:dyDescent="0.2">
      <c r="A351" s="1" t="s">
        <v>272</v>
      </c>
      <c r="B351" s="1" t="s">
        <v>669</v>
      </c>
      <c r="C351" s="1" t="s">
        <v>803</v>
      </c>
      <c r="D351" s="46" t="s">
        <v>5</v>
      </c>
      <c r="E351" s="1" t="s">
        <v>922</v>
      </c>
      <c r="F351" s="1" t="s">
        <v>922</v>
      </c>
      <c r="G351" s="1" t="s">
        <v>923</v>
      </c>
      <c r="H351" s="1">
        <v>2006</v>
      </c>
      <c r="I351" s="1" t="s">
        <v>81</v>
      </c>
      <c r="K351" s="1" t="s">
        <v>77</v>
      </c>
      <c r="L351" s="1" t="s">
        <v>78</v>
      </c>
      <c r="M351" s="1" t="s">
        <v>78</v>
      </c>
      <c r="N351" s="37" t="s">
        <v>924</v>
      </c>
    </row>
    <row r="352" spans="1:14" x14ac:dyDescent="0.2">
      <c r="A352" s="1" t="s">
        <v>272</v>
      </c>
      <c r="B352" s="1" t="s">
        <v>669</v>
      </c>
      <c r="C352" s="1" t="s">
        <v>803</v>
      </c>
      <c r="D352" s="46" t="s">
        <v>5</v>
      </c>
      <c r="E352" s="1" t="s">
        <v>927</v>
      </c>
      <c r="F352" s="1" t="s">
        <v>928</v>
      </c>
      <c r="G352" s="1" t="s">
        <v>925</v>
      </c>
      <c r="H352" s="1">
        <v>2008</v>
      </c>
      <c r="I352" s="1" t="s">
        <v>81</v>
      </c>
      <c r="K352" s="1" t="s">
        <v>77</v>
      </c>
      <c r="L352" s="1" t="s">
        <v>78</v>
      </c>
      <c r="M352" s="1" t="s">
        <v>78</v>
      </c>
      <c r="N352" s="37" t="s">
        <v>924</v>
      </c>
    </row>
    <row r="353" spans="1:14" x14ac:dyDescent="0.2">
      <c r="A353" s="1" t="s">
        <v>272</v>
      </c>
      <c r="B353" s="1" t="s">
        <v>669</v>
      </c>
      <c r="C353" s="1" t="s">
        <v>803</v>
      </c>
      <c r="D353" s="46" t="s">
        <v>5</v>
      </c>
      <c r="E353" s="1" t="s">
        <v>929</v>
      </c>
      <c r="F353" s="1" t="s">
        <v>929</v>
      </c>
      <c r="G353" s="1" t="s">
        <v>926</v>
      </c>
      <c r="H353" s="1">
        <v>2011</v>
      </c>
      <c r="I353" s="1" t="s">
        <v>81</v>
      </c>
      <c r="K353" s="1" t="s">
        <v>77</v>
      </c>
      <c r="L353" s="1" t="s">
        <v>78</v>
      </c>
      <c r="M353" s="1" t="s">
        <v>78</v>
      </c>
      <c r="N353" s="37" t="s">
        <v>924</v>
      </c>
    </row>
    <row r="354" spans="1:14" x14ac:dyDescent="0.2">
      <c r="A354" s="3" t="s">
        <v>50</v>
      </c>
      <c r="B354" s="1" t="s">
        <v>449</v>
      </c>
      <c r="C354" s="1" t="s">
        <v>804</v>
      </c>
      <c r="D354" s="46" t="s">
        <v>50</v>
      </c>
      <c r="E354" s="1" t="s">
        <v>1202</v>
      </c>
      <c r="F354" s="1" t="s">
        <v>1202</v>
      </c>
      <c r="G354" s="1" t="s">
        <v>1461</v>
      </c>
      <c r="H354" s="1">
        <v>1973</v>
      </c>
      <c r="I354" s="1" t="s">
        <v>76</v>
      </c>
      <c r="K354" s="1" t="s">
        <v>102</v>
      </c>
      <c r="L354" s="1" t="s">
        <v>78</v>
      </c>
      <c r="M354" s="1" t="s">
        <v>78</v>
      </c>
      <c r="N354" s="37"/>
    </row>
    <row r="355" spans="1:14" x14ac:dyDescent="0.2">
      <c r="A355" s="3" t="s">
        <v>50</v>
      </c>
      <c r="B355" s="1" t="s">
        <v>660</v>
      </c>
      <c r="C355" s="1" t="s">
        <v>805</v>
      </c>
      <c r="D355" s="46" t="s">
        <v>50</v>
      </c>
      <c r="E355" s="1" t="s">
        <v>1202</v>
      </c>
      <c r="F355" s="1" t="s">
        <v>1202</v>
      </c>
      <c r="G355" s="1" t="s">
        <v>116</v>
      </c>
      <c r="H355" s="1">
        <v>2002</v>
      </c>
      <c r="I355" s="1" t="s">
        <v>76</v>
      </c>
      <c r="K355" s="1" t="s">
        <v>77</v>
      </c>
      <c r="L355" s="1" t="s">
        <v>78</v>
      </c>
      <c r="M355" s="1" t="s">
        <v>78</v>
      </c>
      <c r="N355" s="37"/>
    </row>
    <row r="356" spans="1:14" x14ac:dyDescent="0.2">
      <c r="A356" s="1" t="s">
        <v>273</v>
      </c>
      <c r="B356" s="1" t="s">
        <v>96</v>
      </c>
      <c r="C356" s="1" t="s">
        <v>458</v>
      </c>
      <c r="D356" s="46" t="s">
        <v>54</v>
      </c>
      <c r="E356" s="1" t="s">
        <v>561</v>
      </c>
      <c r="F356" s="1" t="s">
        <v>561</v>
      </c>
      <c r="G356" s="1" t="s">
        <v>569</v>
      </c>
      <c r="H356" s="1">
        <v>1974</v>
      </c>
      <c r="I356" s="1" t="s">
        <v>76</v>
      </c>
      <c r="K356" s="1" t="s">
        <v>102</v>
      </c>
      <c r="L356" s="1" t="s">
        <v>78</v>
      </c>
      <c r="M356" s="1" t="s">
        <v>78</v>
      </c>
      <c r="N356" s="37" t="s">
        <v>570</v>
      </c>
    </row>
    <row r="357" spans="1:14" x14ac:dyDescent="0.2">
      <c r="A357" s="1" t="s">
        <v>273</v>
      </c>
      <c r="B357" s="1" t="s">
        <v>96</v>
      </c>
      <c r="C357" s="1" t="s">
        <v>458</v>
      </c>
      <c r="D357" s="46" t="s">
        <v>54</v>
      </c>
      <c r="E357" s="1" t="s">
        <v>565</v>
      </c>
      <c r="F357" s="1" t="s">
        <v>649</v>
      </c>
      <c r="G357" s="1" t="s">
        <v>564</v>
      </c>
      <c r="H357" s="1">
        <v>1975</v>
      </c>
      <c r="I357" s="1" t="s">
        <v>81</v>
      </c>
      <c r="K357" s="1" t="s">
        <v>102</v>
      </c>
      <c r="L357" s="1" t="s">
        <v>78</v>
      </c>
      <c r="M357" s="1" t="s">
        <v>78</v>
      </c>
      <c r="N357" s="37" t="s">
        <v>563</v>
      </c>
    </row>
    <row r="358" spans="1:14" x14ac:dyDescent="0.2">
      <c r="A358" s="1" t="s">
        <v>273</v>
      </c>
      <c r="B358" s="1" t="s">
        <v>96</v>
      </c>
      <c r="C358" s="1" t="s">
        <v>458</v>
      </c>
      <c r="D358" s="46" t="s">
        <v>54</v>
      </c>
      <c r="E358" s="1" t="s">
        <v>560</v>
      </c>
      <c r="F358" s="1" t="s">
        <v>560</v>
      </c>
      <c r="G358" s="1" t="s">
        <v>562</v>
      </c>
      <c r="H358" s="1">
        <v>2004</v>
      </c>
      <c r="I358" s="1" t="s">
        <v>81</v>
      </c>
      <c r="K358" s="1" t="s">
        <v>102</v>
      </c>
      <c r="L358" s="1" t="s">
        <v>78</v>
      </c>
      <c r="M358" s="1" t="s">
        <v>78</v>
      </c>
      <c r="N358" s="37" t="s">
        <v>563</v>
      </c>
    </row>
    <row r="359" spans="1:14" x14ac:dyDescent="0.2">
      <c r="A359" s="3" t="s">
        <v>274</v>
      </c>
      <c r="B359" s="1" t="s">
        <v>449</v>
      </c>
      <c r="C359" s="1" t="s">
        <v>806</v>
      </c>
      <c r="D359" s="46" t="s">
        <v>26</v>
      </c>
      <c r="E359" s="1" t="s">
        <v>1267</v>
      </c>
      <c r="F359" s="1" t="s">
        <v>1267</v>
      </c>
      <c r="G359" s="1" t="s">
        <v>1462</v>
      </c>
      <c r="H359" s="1" t="s">
        <v>1354</v>
      </c>
      <c r="I359" s="1" t="s">
        <v>76</v>
      </c>
      <c r="K359" s="1" t="s">
        <v>77</v>
      </c>
      <c r="L359" s="1" t="s">
        <v>78</v>
      </c>
      <c r="M359" s="1" t="s">
        <v>78</v>
      </c>
      <c r="N359" s="37"/>
    </row>
    <row r="360" spans="1:14" x14ac:dyDescent="0.2">
      <c r="A360" s="3" t="s">
        <v>274</v>
      </c>
      <c r="B360" s="1" t="s">
        <v>660</v>
      </c>
      <c r="C360" s="1" t="s">
        <v>807</v>
      </c>
      <c r="D360" s="46" t="s">
        <v>26</v>
      </c>
      <c r="E360" s="1" t="s">
        <v>1463</v>
      </c>
      <c r="F360" s="1" t="s">
        <v>1463</v>
      </c>
      <c r="G360" s="1" t="s">
        <v>346</v>
      </c>
      <c r="H360" s="1">
        <v>1997</v>
      </c>
      <c r="I360" s="1" t="s">
        <v>76</v>
      </c>
      <c r="K360" s="1" t="s">
        <v>77</v>
      </c>
      <c r="L360" s="1" t="s">
        <v>78</v>
      </c>
      <c r="M360" s="1" t="s">
        <v>78</v>
      </c>
      <c r="N360" s="37"/>
    </row>
    <row r="361" spans="1:14" x14ac:dyDescent="0.2">
      <c r="A361" s="42" t="s">
        <v>274</v>
      </c>
      <c r="B361" s="11" t="s">
        <v>660</v>
      </c>
      <c r="C361" s="11" t="s">
        <v>807</v>
      </c>
      <c r="D361" s="47" t="s">
        <v>5</v>
      </c>
      <c r="E361" s="11" t="s">
        <v>1464</v>
      </c>
      <c r="F361" s="11" t="s">
        <v>1464</v>
      </c>
      <c r="G361" s="11" t="s">
        <v>1465</v>
      </c>
      <c r="H361" s="11">
        <v>2002</v>
      </c>
      <c r="I361" s="11" t="s">
        <v>81</v>
      </c>
      <c r="K361" s="1" t="s">
        <v>77</v>
      </c>
      <c r="L361" s="1" t="s">
        <v>154</v>
      </c>
      <c r="M361" s="1" t="s">
        <v>78</v>
      </c>
      <c r="N361" s="37"/>
    </row>
    <row r="362" spans="1:14" x14ac:dyDescent="0.2">
      <c r="A362" s="3" t="s">
        <v>136</v>
      </c>
      <c r="B362" s="1" t="s">
        <v>664</v>
      </c>
      <c r="C362" s="1" t="s">
        <v>808</v>
      </c>
      <c r="D362" s="46" t="s">
        <v>16</v>
      </c>
      <c r="E362" s="1" t="s">
        <v>1336</v>
      </c>
      <c r="F362" s="1" t="s">
        <v>1336</v>
      </c>
      <c r="G362" s="1" t="s">
        <v>1466</v>
      </c>
      <c r="H362" s="1">
        <v>1973</v>
      </c>
      <c r="I362" s="1" t="s">
        <v>76</v>
      </c>
      <c r="K362" s="1" t="s">
        <v>77</v>
      </c>
      <c r="L362" s="1" t="s">
        <v>78</v>
      </c>
      <c r="M362" s="1" t="s">
        <v>78</v>
      </c>
      <c r="N362" s="37"/>
    </row>
    <row r="363" spans="1:14" x14ac:dyDescent="0.2">
      <c r="A363" s="3" t="s">
        <v>136</v>
      </c>
      <c r="B363" s="1" t="s">
        <v>664</v>
      </c>
      <c r="C363" s="1" t="s">
        <v>808</v>
      </c>
      <c r="D363" s="46" t="s">
        <v>16</v>
      </c>
      <c r="E363" s="1" t="s">
        <v>1336</v>
      </c>
      <c r="F363" s="1" t="s">
        <v>1336</v>
      </c>
      <c r="G363" s="1" t="s">
        <v>436</v>
      </c>
      <c r="H363" s="1">
        <v>1975</v>
      </c>
      <c r="I363" s="1" t="s">
        <v>81</v>
      </c>
      <c r="K363" s="1" t="s">
        <v>77</v>
      </c>
      <c r="L363" s="1" t="s">
        <v>78</v>
      </c>
      <c r="M363" s="1" t="s">
        <v>78</v>
      </c>
      <c r="N363" s="37"/>
    </row>
    <row r="364" spans="1:14" s="53" customFormat="1" x14ac:dyDescent="0.2">
      <c r="A364" s="55" t="s">
        <v>136</v>
      </c>
      <c r="B364" s="52" t="s">
        <v>664</v>
      </c>
      <c r="C364" s="52" t="s">
        <v>808</v>
      </c>
      <c r="D364" s="52" t="s">
        <v>7</v>
      </c>
      <c r="E364" s="52" t="s">
        <v>350</v>
      </c>
      <c r="F364" s="52" t="s">
        <v>350</v>
      </c>
      <c r="G364" s="52" t="s">
        <v>1467</v>
      </c>
      <c r="H364" s="52">
        <v>1987</v>
      </c>
      <c r="I364" s="52" t="s">
        <v>81</v>
      </c>
      <c r="J364" s="52"/>
      <c r="K364" s="52" t="s">
        <v>77</v>
      </c>
      <c r="L364" s="52" t="s">
        <v>78</v>
      </c>
      <c r="M364" s="52" t="s">
        <v>78</v>
      </c>
      <c r="N364" s="56" t="s">
        <v>1468</v>
      </c>
    </row>
    <row r="365" spans="1:14" x14ac:dyDescent="0.2">
      <c r="A365" s="3" t="s">
        <v>136</v>
      </c>
      <c r="B365" s="1" t="s">
        <v>660</v>
      </c>
      <c r="C365" s="1" t="s">
        <v>408</v>
      </c>
      <c r="D365" s="46" t="s">
        <v>46</v>
      </c>
      <c r="E365" s="1" t="s">
        <v>1469</v>
      </c>
      <c r="F365" s="1" t="s">
        <v>1359</v>
      </c>
      <c r="G365" s="1" t="s">
        <v>1026</v>
      </c>
      <c r="H365" s="1">
        <v>1975</v>
      </c>
      <c r="I365" s="1" t="s">
        <v>76</v>
      </c>
      <c r="K365" s="1" t="s">
        <v>77</v>
      </c>
      <c r="L365" s="1" t="s">
        <v>78</v>
      </c>
      <c r="M365" s="1" t="s">
        <v>78</v>
      </c>
      <c r="N365" s="37"/>
    </row>
    <row r="366" spans="1:14" x14ac:dyDescent="0.2">
      <c r="A366" s="1" t="s">
        <v>136</v>
      </c>
      <c r="B366" s="1" t="s">
        <v>73</v>
      </c>
      <c r="C366" s="1" t="s">
        <v>408</v>
      </c>
      <c r="D366" s="46" t="s">
        <v>7</v>
      </c>
      <c r="E366" s="1" t="s">
        <v>103</v>
      </c>
      <c r="F366" s="1" t="s">
        <v>365</v>
      </c>
      <c r="G366" s="1" t="s">
        <v>116</v>
      </c>
      <c r="H366" s="1">
        <v>1990</v>
      </c>
      <c r="I366" s="1" t="s">
        <v>81</v>
      </c>
      <c r="K366" s="1" t="s">
        <v>77</v>
      </c>
      <c r="L366" s="1" t="s">
        <v>78</v>
      </c>
      <c r="M366" s="1" t="s">
        <v>78</v>
      </c>
      <c r="N366" s="37" t="s">
        <v>409</v>
      </c>
    </row>
    <row r="367" spans="1:14" x14ac:dyDescent="0.2">
      <c r="A367" s="11" t="s">
        <v>136</v>
      </c>
      <c r="B367" s="11" t="s">
        <v>73</v>
      </c>
      <c r="C367" s="11" t="s">
        <v>408</v>
      </c>
      <c r="D367" s="47" t="s">
        <v>7</v>
      </c>
      <c r="E367" s="11" t="s">
        <v>410</v>
      </c>
      <c r="F367" s="11" t="s">
        <v>633</v>
      </c>
      <c r="G367" s="11" t="s">
        <v>116</v>
      </c>
      <c r="H367" s="11">
        <v>1993</v>
      </c>
      <c r="I367" s="11" t="s">
        <v>81</v>
      </c>
      <c r="K367" s="1" t="s">
        <v>77</v>
      </c>
      <c r="L367" s="1" t="s">
        <v>154</v>
      </c>
      <c r="M367" s="1" t="s">
        <v>78</v>
      </c>
      <c r="N367" s="37"/>
    </row>
    <row r="368" spans="1:14" x14ac:dyDescent="0.2">
      <c r="A368" s="3" t="s">
        <v>275</v>
      </c>
      <c r="B368" s="1" t="s">
        <v>664</v>
      </c>
      <c r="C368" s="1" t="s">
        <v>809</v>
      </c>
      <c r="D368" s="46" t="s">
        <v>275</v>
      </c>
      <c r="E368" s="1" t="s">
        <v>1470</v>
      </c>
      <c r="F368" s="1" t="s">
        <v>1470</v>
      </c>
      <c r="G368" s="1" t="s">
        <v>1471</v>
      </c>
      <c r="H368" s="1">
        <v>1990</v>
      </c>
      <c r="I368" s="1" t="s">
        <v>76</v>
      </c>
      <c r="K368" s="1" t="s">
        <v>102</v>
      </c>
      <c r="L368" s="1" t="s">
        <v>78</v>
      </c>
      <c r="M368" s="1" t="s">
        <v>78</v>
      </c>
      <c r="N368" s="37" t="s">
        <v>1473</v>
      </c>
    </row>
    <row r="369" spans="1:14" x14ac:dyDescent="0.2">
      <c r="A369" s="3" t="s">
        <v>275</v>
      </c>
      <c r="B369" s="1" t="s">
        <v>664</v>
      </c>
      <c r="C369" s="1" t="s">
        <v>809</v>
      </c>
      <c r="D369" s="46" t="s">
        <v>275</v>
      </c>
      <c r="E369" s="1" t="s">
        <v>1470</v>
      </c>
      <c r="F369" s="1" t="s">
        <v>1470</v>
      </c>
      <c r="G369" s="1" t="s">
        <v>1472</v>
      </c>
      <c r="H369" s="1">
        <v>1994</v>
      </c>
      <c r="I369" s="1" t="s">
        <v>81</v>
      </c>
      <c r="K369" s="1" t="s">
        <v>102</v>
      </c>
      <c r="L369" s="1" t="s">
        <v>78</v>
      </c>
      <c r="M369" s="1" t="s">
        <v>78</v>
      </c>
      <c r="N369" s="37" t="s">
        <v>1473</v>
      </c>
    </row>
    <row r="370" spans="1:14" x14ac:dyDescent="0.2">
      <c r="A370" s="3" t="s">
        <v>275</v>
      </c>
      <c r="B370" s="1" t="s">
        <v>664</v>
      </c>
      <c r="C370" s="1" t="s">
        <v>809</v>
      </c>
      <c r="D370" s="46" t="s">
        <v>275</v>
      </c>
      <c r="E370" s="1" t="s">
        <v>1470</v>
      </c>
      <c r="F370" s="1" t="s">
        <v>1470</v>
      </c>
      <c r="G370" s="1" t="s">
        <v>1472</v>
      </c>
      <c r="H370" s="1">
        <v>1995</v>
      </c>
      <c r="I370" s="1" t="s">
        <v>81</v>
      </c>
      <c r="K370" s="1" t="s">
        <v>102</v>
      </c>
      <c r="L370" s="1" t="s">
        <v>78</v>
      </c>
      <c r="M370" s="1" t="s">
        <v>78</v>
      </c>
      <c r="N370" s="37" t="s">
        <v>1473</v>
      </c>
    </row>
    <row r="371" spans="1:14" x14ac:dyDescent="0.2">
      <c r="A371" s="1" t="s">
        <v>276</v>
      </c>
      <c r="B371" s="1" t="s">
        <v>96</v>
      </c>
      <c r="C371" s="1" t="s">
        <v>459</v>
      </c>
      <c r="D371" s="46" t="s">
        <v>54</v>
      </c>
      <c r="E371" s="1" t="s">
        <v>571</v>
      </c>
      <c r="F371" s="1" t="s">
        <v>571</v>
      </c>
      <c r="G371" s="1" t="s">
        <v>33</v>
      </c>
      <c r="H371" s="1">
        <v>1981</v>
      </c>
      <c r="I371" s="1" t="s">
        <v>76</v>
      </c>
      <c r="K371" s="1" t="s">
        <v>77</v>
      </c>
      <c r="L371" s="1" t="s">
        <v>78</v>
      </c>
      <c r="M371" s="1" t="s">
        <v>78</v>
      </c>
      <c r="N371" s="37" t="s">
        <v>572</v>
      </c>
    </row>
    <row r="372" spans="1:14" x14ac:dyDescent="0.2">
      <c r="A372" s="1" t="s">
        <v>276</v>
      </c>
      <c r="B372" s="1" t="s">
        <v>96</v>
      </c>
      <c r="C372" s="1" t="s">
        <v>459</v>
      </c>
      <c r="D372" s="46" t="s">
        <v>54</v>
      </c>
      <c r="E372" s="1" t="s">
        <v>566</v>
      </c>
      <c r="F372" s="1" t="s">
        <v>566</v>
      </c>
      <c r="G372" s="1" t="s">
        <v>33</v>
      </c>
      <c r="H372" s="1">
        <v>1982</v>
      </c>
      <c r="I372" s="1" t="s">
        <v>76</v>
      </c>
      <c r="K372" s="1" t="s">
        <v>77</v>
      </c>
      <c r="L372" s="1" t="s">
        <v>78</v>
      </c>
      <c r="M372" s="1" t="s">
        <v>78</v>
      </c>
      <c r="N372" s="37" t="s">
        <v>572</v>
      </c>
    </row>
    <row r="373" spans="1:14" x14ac:dyDescent="0.2">
      <c r="A373" s="1" t="s">
        <v>276</v>
      </c>
      <c r="B373" s="1" t="s">
        <v>96</v>
      </c>
      <c r="C373" s="1" t="s">
        <v>459</v>
      </c>
      <c r="D373" s="46" t="s">
        <v>54</v>
      </c>
      <c r="E373" s="1" t="s">
        <v>567</v>
      </c>
      <c r="F373" s="1" t="s">
        <v>649</v>
      </c>
      <c r="G373" s="1" t="s">
        <v>116</v>
      </c>
      <c r="H373" s="1">
        <v>1988</v>
      </c>
      <c r="I373" s="1" t="s">
        <v>81</v>
      </c>
      <c r="K373" s="1" t="s">
        <v>77</v>
      </c>
      <c r="L373" s="1" t="s">
        <v>78</v>
      </c>
      <c r="M373" s="1" t="s">
        <v>78</v>
      </c>
      <c r="N373" s="37" t="s">
        <v>568</v>
      </c>
    </row>
    <row r="374" spans="1:14" x14ac:dyDescent="0.2">
      <c r="A374" s="1" t="s">
        <v>277</v>
      </c>
      <c r="B374" s="1" t="s">
        <v>96</v>
      </c>
      <c r="C374" s="1" t="s">
        <v>473</v>
      </c>
      <c r="D374" s="46" t="s">
        <v>277</v>
      </c>
      <c r="E374" s="1" t="s">
        <v>1474</v>
      </c>
      <c r="F374" s="1" t="s">
        <v>1474</v>
      </c>
      <c r="G374" s="1" t="s">
        <v>596</v>
      </c>
      <c r="H374" s="1">
        <v>1994</v>
      </c>
      <c r="I374" s="1" t="s">
        <v>76</v>
      </c>
      <c r="K374" s="1" t="s">
        <v>102</v>
      </c>
      <c r="L374" s="1" t="s">
        <v>78</v>
      </c>
      <c r="M374" s="1" t="s">
        <v>78</v>
      </c>
      <c r="N374" s="37" t="s">
        <v>574</v>
      </c>
    </row>
    <row r="375" spans="1:14" x14ac:dyDescent="0.2">
      <c r="A375" s="1" t="s">
        <v>277</v>
      </c>
      <c r="B375" s="1" t="s">
        <v>96</v>
      </c>
      <c r="C375" s="1" t="s">
        <v>473</v>
      </c>
      <c r="D375" s="46" t="s">
        <v>277</v>
      </c>
      <c r="E375" s="1" t="s">
        <v>1475</v>
      </c>
      <c r="F375" s="1" t="s">
        <v>1475</v>
      </c>
      <c r="H375" s="1">
        <v>1998</v>
      </c>
      <c r="I375" s="1" t="s">
        <v>81</v>
      </c>
      <c r="K375" s="1" t="s">
        <v>102</v>
      </c>
      <c r="L375" s="1" t="s">
        <v>78</v>
      </c>
      <c r="M375" s="1" t="s">
        <v>78</v>
      </c>
      <c r="N375" s="37"/>
    </row>
    <row r="376" spans="1:14" x14ac:dyDescent="0.2">
      <c r="A376" s="1" t="s">
        <v>277</v>
      </c>
      <c r="B376" s="1" t="s">
        <v>96</v>
      </c>
      <c r="C376" s="1" t="s">
        <v>473</v>
      </c>
      <c r="D376" s="46" t="s">
        <v>54</v>
      </c>
      <c r="E376" s="1" t="s">
        <v>495</v>
      </c>
      <c r="F376" s="1" t="s">
        <v>385</v>
      </c>
      <c r="G376" s="1" t="s">
        <v>573</v>
      </c>
      <c r="H376" s="1">
        <v>2010</v>
      </c>
      <c r="I376" s="1" t="s">
        <v>81</v>
      </c>
      <c r="K376" s="1" t="s">
        <v>102</v>
      </c>
      <c r="L376" s="1" t="s">
        <v>78</v>
      </c>
      <c r="M376" s="1" t="s">
        <v>78</v>
      </c>
      <c r="N376" s="37" t="s">
        <v>574</v>
      </c>
    </row>
    <row r="377" spans="1:14" s="33" customFormat="1" ht="16" x14ac:dyDescent="0.2">
      <c r="A377" s="38" t="s">
        <v>277</v>
      </c>
      <c r="B377" s="58" t="s">
        <v>660</v>
      </c>
      <c r="C377" s="58" t="s">
        <v>1476</v>
      </c>
      <c r="D377" s="2" t="s">
        <v>14</v>
      </c>
      <c r="E377" s="2" t="s">
        <v>1477</v>
      </c>
      <c r="F377" s="2" t="s">
        <v>1477</v>
      </c>
      <c r="G377" s="2" t="s">
        <v>1315</v>
      </c>
      <c r="H377" s="2">
        <v>2006</v>
      </c>
      <c r="I377" s="2" t="s">
        <v>76</v>
      </c>
      <c r="J377" s="2"/>
      <c r="K377" s="2" t="s">
        <v>77</v>
      </c>
      <c r="L377" s="2" t="s">
        <v>78</v>
      </c>
      <c r="M377" s="2" t="s">
        <v>78</v>
      </c>
      <c r="N377" s="34" t="s">
        <v>1478</v>
      </c>
    </row>
    <row r="378" spans="1:14" s="33" customFormat="1" ht="16" x14ac:dyDescent="0.2">
      <c r="A378" s="38" t="s">
        <v>277</v>
      </c>
      <c r="B378" s="58" t="s">
        <v>660</v>
      </c>
      <c r="C378" s="58" t="s">
        <v>1476</v>
      </c>
      <c r="D378" s="2" t="s">
        <v>54</v>
      </c>
      <c r="E378" s="2" t="s">
        <v>401</v>
      </c>
      <c r="F378" s="2" t="s">
        <v>385</v>
      </c>
      <c r="G378" s="2" t="s">
        <v>436</v>
      </c>
      <c r="H378" s="2">
        <v>2010</v>
      </c>
      <c r="I378" s="2" t="s">
        <v>76</v>
      </c>
      <c r="J378" s="2"/>
      <c r="K378" s="2" t="s">
        <v>77</v>
      </c>
      <c r="L378" s="2" t="s">
        <v>78</v>
      </c>
      <c r="M378" s="2" t="s">
        <v>78</v>
      </c>
      <c r="N378" s="34" t="s">
        <v>1478</v>
      </c>
    </row>
    <row r="379" spans="1:14" x14ac:dyDescent="0.2">
      <c r="A379" s="1" t="s">
        <v>137</v>
      </c>
      <c r="B379" s="1" t="s">
        <v>139</v>
      </c>
      <c r="C379" s="1" t="s">
        <v>138</v>
      </c>
      <c r="D379" s="46" t="s">
        <v>7</v>
      </c>
      <c r="E379" s="1" t="s">
        <v>126</v>
      </c>
      <c r="F379" s="1" t="s">
        <v>126</v>
      </c>
      <c r="G379" s="1" t="s">
        <v>140</v>
      </c>
      <c r="H379" s="1" t="s">
        <v>91</v>
      </c>
      <c r="I379" s="1" t="s">
        <v>76</v>
      </c>
      <c r="K379" s="1" t="s">
        <v>77</v>
      </c>
      <c r="L379" s="1" t="s">
        <v>78</v>
      </c>
      <c r="M379" s="1" t="s">
        <v>78</v>
      </c>
    </row>
    <row r="380" spans="1:14" x14ac:dyDescent="0.2">
      <c r="A380" s="1" t="s">
        <v>137</v>
      </c>
      <c r="B380" s="1" t="s">
        <v>450</v>
      </c>
      <c r="C380" s="1" t="s">
        <v>138</v>
      </c>
      <c r="D380" s="46" t="s">
        <v>54</v>
      </c>
      <c r="E380" s="1" t="s">
        <v>575</v>
      </c>
      <c r="F380" s="1" t="s">
        <v>575</v>
      </c>
      <c r="G380" s="1" t="s">
        <v>140</v>
      </c>
      <c r="H380" s="1">
        <v>1981</v>
      </c>
      <c r="I380" s="1" t="s">
        <v>76</v>
      </c>
      <c r="K380" s="1" t="s">
        <v>77</v>
      </c>
      <c r="L380" s="1" t="s">
        <v>78</v>
      </c>
      <c r="M380" s="1" t="s">
        <v>78</v>
      </c>
      <c r="N380" s="37" t="s">
        <v>576</v>
      </c>
    </row>
    <row r="381" spans="1:14" x14ac:dyDescent="0.2">
      <c r="A381" s="1" t="s">
        <v>137</v>
      </c>
      <c r="B381" s="1" t="s">
        <v>683</v>
      </c>
      <c r="C381" s="1" t="s">
        <v>810</v>
      </c>
      <c r="D381" s="46" t="s">
        <v>5</v>
      </c>
      <c r="E381" s="1" t="s">
        <v>906</v>
      </c>
      <c r="F381" s="1" t="s">
        <v>906</v>
      </c>
      <c r="G381" s="1" t="s">
        <v>930</v>
      </c>
      <c r="H381" s="1" t="s">
        <v>933</v>
      </c>
      <c r="I381" s="1" t="s">
        <v>81</v>
      </c>
      <c r="K381" s="1" t="s">
        <v>77</v>
      </c>
      <c r="L381" s="1" t="s">
        <v>78</v>
      </c>
      <c r="M381" s="1" t="s">
        <v>78</v>
      </c>
    </row>
    <row r="382" spans="1:14" x14ac:dyDescent="0.2">
      <c r="A382" s="1" t="s">
        <v>137</v>
      </c>
      <c r="B382" s="1" t="s">
        <v>683</v>
      </c>
      <c r="C382" s="1" t="s">
        <v>810</v>
      </c>
      <c r="D382" s="46" t="s">
        <v>5</v>
      </c>
      <c r="E382" s="1" t="s">
        <v>931</v>
      </c>
      <c r="F382" s="1" t="s">
        <v>931</v>
      </c>
      <c r="G382" s="1" t="s">
        <v>932</v>
      </c>
      <c r="H382" s="1" t="s">
        <v>933</v>
      </c>
      <c r="I382" s="1" t="s">
        <v>81</v>
      </c>
      <c r="K382" s="1" t="s">
        <v>77</v>
      </c>
      <c r="L382" s="1" t="s">
        <v>78</v>
      </c>
      <c r="M382" s="1" t="s">
        <v>78</v>
      </c>
    </row>
    <row r="383" spans="1:14" x14ac:dyDescent="0.2">
      <c r="A383" s="1" t="s">
        <v>137</v>
      </c>
      <c r="B383" s="1" t="s">
        <v>683</v>
      </c>
      <c r="C383" s="1" t="s">
        <v>810</v>
      </c>
      <c r="D383" s="46" t="s">
        <v>5</v>
      </c>
      <c r="E383" s="1" t="s">
        <v>908</v>
      </c>
      <c r="F383" s="1" t="s">
        <v>908</v>
      </c>
      <c r="G383" s="1" t="s">
        <v>406</v>
      </c>
      <c r="H383" s="1">
        <v>1988</v>
      </c>
      <c r="I383" s="1" t="s">
        <v>81</v>
      </c>
      <c r="K383" s="1" t="s">
        <v>77</v>
      </c>
      <c r="L383" s="1" t="s">
        <v>78</v>
      </c>
      <c r="M383" s="1" t="s">
        <v>78</v>
      </c>
    </row>
    <row r="384" spans="1:14" x14ac:dyDescent="0.2">
      <c r="A384" s="3" t="s">
        <v>278</v>
      </c>
      <c r="B384" s="1" t="s">
        <v>664</v>
      </c>
      <c r="C384" s="1" t="s">
        <v>811</v>
      </c>
      <c r="D384" s="46" t="s">
        <v>278</v>
      </c>
      <c r="E384" s="1" t="s">
        <v>1479</v>
      </c>
      <c r="F384" s="1" t="s">
        <v>1479</v>
      </c>
      <c r="G384" s="1" t="s">
        <v>1480</v>
      </c>
      <c r="H384" s="1">
        <v>1989</v>
      </c>
      <c r="I384" s="1" t="s">
        <v>76</v>
      </c>
      <c r="K384" s="1" t="s">
        <v>77</v>
      </c>
      <c r="L384" s="1" t="s">
        <v>78</v>
      </c>
      <c r="M384" s="1" t="s">
        <v>78</v>
      </c>
    </row>
    <row r="385" spans="1:14" x14ac:dyDescent="0.2">
      <c r="A385" s="3" t="s">
        <v>278</v>
      </c>
      <c r="B385" s="1" t="s">
        <v>664</v>
      </c>
      <c r="C385" s="1" t="s">
        <v>811</v>
      </c>
      <c r="D385" s="46" t="s">
        <v>278</v>
      </c>
      <c r="E385" s="1" t="s">
        <v>1482</v>
      </c>
      <c r="F385" s="1" t="s">
        <v>1481</v>
      </c>
      <c r="G385" s="1" t="s">
        <v>406</v>
      </c>
      <c r="H385" s="1">
        <v>1994</v>
      </c>
      <c r="I385" s="1" t="s">
        <v>81</v>
      </c>
      <c r="K385" s="1" t="s">
        <v>77</v>
      </c>
      <c r="L385" s="1" t="s">
        <v>78</v>
      </c>
      <c r="M385" s="1" t="s">
        <v>78</v>
      </c>
    </row>
    <row r="386" spans="1:14" x14ac:dyDescent="0.2">
      <c r="A386" s="3" t="s">
        <v>278</v>
      </c>
      <c r="B386" s="1" t="s">
        <v>664</v>
      </c>
      <c r="C386" s="1" t="s">
        <v>811</v>
      </c>
      <c r="D386" s="46" t="s">
        <v>278</v>
      </c>
      <c r="E386" s="1" t="s">
        <v>1483</v>
      </c>
      <c r="F386" s="1" t="s">
        <v>1481</v>
      </c>
      <c r="G386" s="1" t="s">
        <v>406</v>
      </c>
      <c r="H386" s="1">
        <v>2000</v>
      </c>
      <c r="I386" s="1" t="s">
        <v>81</v>
      </c>
      <c r="K386" s="1" t="s">
        <v>77</v>
      </c>
      <c r="L386" s="1" t="s">
        <v>78</v>
      </c>
      <c r="M386" s="1" t="s">
        <v>78</v>
      </c>
    </row>
    <row r="387" spans="1:14" s="33" customFormat="1" x14ac:dyDescent="0.2">
      <c r="A387" s="38" t="s">
        <v>278</v>
      </c>
      <c r="B387" s="2" t="s">
        <v>660</v>
      </c>
      <c r="C387" s="2" t="s">
        <v>1484</v>
      </c>
      <c r="D387" s="2" t="s">
        <v>278</v>
      </c>
      <c r="E387" s="2" t="s">
        <v>1485</v>
      </c>
      <c r="F387" s="2" t="s">
        <v>1485</v>
      </c>
      <c r="G387" s="2" t="s">
        <v>116</v>
      </c>
      <c r="H387" s="2">
        <v>2007</v>
      </c>
      <c r="I387" s="2" t="s">
        <v>76</v>
      </c>
      <c r="J387" s="2"/>
      <c r="K387" s="2" t="s">
        <v>77</v>
      </c>
      <c r="L387" s="2" t="s">
        <v>78</v>
      </c>
      <c r="M387" s="2" t="s">
        <v>78</v>
      </c>
      <c r="N387" s="2"/>
    </row>
    <row r="388" spans="1:14" s="33" customFormat="1" x14ac:dyDescent="0.2">
      <c r="A388" s="38" t="s">
        <v>278</v>
      </c>
      <c r="B388" s="2" t="s">
        <v>660</v>
      </c>
      <c r="C388" s="2" t="s">
        <v>1484</v>
      </c>
      <c r="D388" s="2" t="s">
        <v>7</v>
      </c>
      <c r="E388" s="2" t="s">
        <v>1486</v>
      </c>
      <c r="F388" s="2" t="s">
        <v>1486</v>
      </c>
      <c r="G388" s="2" t="s">
        <v>436</v>
      </c>
      <c r="H388" s="2">
        <v>2010</v>
      </c>
      <c r="I388" s="2" t="s">
        <v>81</v>
      </c>
      <c r="J388" s="2"/>
      <c r="K388" s="2" t="s">
        <v>77</v>
      </c>
      <c r="L388" s="2" t="s">
        <v>78</v>
      </c>
      <c r="M388" s="2" t="s">
        <v>78</v>
      </c>
      <c r="N388" s="2"/>
    </row>
    <row r="389" spans="1:14" s="33" customFormat="1" x14ac:dyDescent="0.2">
      <c r="A389" s="38" t="s">
        <v>278</v>
      </c>
      <c r="B389" s="2" t="s">
        <v>660</v>
      </c>
      <c r="C389" s="2" t="s">
        <v>1484</v>
      </c>
      <c r="D389" s="2" t="s">
        <v>278</v>
      </c>
      <c r="E389" s="2" t="s">
        <v>1487</v>
      </c>
      <c r="F389" s="2" t="s">
        <v>1487</v>
      </c>
      <c r="G389" s="2" t="s">
        <v>953</v>
      </c>
      <c r="H389" s="2">
        <v>2012</v>
      </c>
      <c r="I389" s="2" t="s">
        <v>81</v>
      </c>
      <c r="J389" s="2"/>
      <c r="K389" s="2" t="s">
        <v>77</v>
      </c>
      <c r="L389" s="2" t="s">
        <v>78</v>
      </c>
      <c r="M389" s="2" t="s">
        <v>78</v>
      </c>
      <c r="N389" s="2"/>
    </row>
    <row r="390" spans="1:14" s="33" customFormat="1" x14ac:dyDescent="0.2">
      <c r="A390" s="38" t="s">
        <v>278</v>
      </c>
      <c r="B390" s="2" t="s">
        <v>660</v>
      </c>
      <c r="C390" s="2" t="s">
        <v>1484</v>
      </c>
      <c r="D390" s="49" t="s">
        <v>12</v>
      </c>
      <c r="E390" s="49" t="s">
        <v>1488</v>
      </c>
      <c r="F390" s="49" t="s">
        <v>1489</v>
      </c>
      <c r="G390" s="49" t="s">
        <v>953</v>
      </c>
      <c r="H390" s="49">
        <v>2013</v>
      </c>
      <c r="I390" s="49" t="s">
        <v>81</v>
      </c>
      <c r="J390" s="2"/>
      <c r="K390" s="2" t="s">
        <v>77</v>
      </c>
      <c r="L390" s="2" t="s">
        <v>154</v>
      </c>
      <c r="M390" s="2" t="s">
        <v>78</v>
      </c>
      <c r="N390" s="2"/>
    </row>
    <row r="391" spans="1:14" s="33" customFormat="1" x14ac:dyDescent="0.2">
      <c r="A391" s="60" t="s">
        <v>278</v>
      </c>
      <c r="B391" s="49" t="s">
        <v>660</v>
      </c>
      <c r="C391" s="49" t="s">
        <v>1484</v>
      </c>
      <c r="D391" s="49" t="s">
        <v>7</v>
      </c>
      <c r="E391" s="49" t="s">
        <v>1490</v>
      </c>
      <c r="F391" s="49" t="s">
        <v>1490</v>
      </c>
      <c r="G391" s="49" t="s">
        <v>1491</v>
      </c>
      <c r="H391" s="49">
        <v>2019</v>
      </c>
      <c r="I391" s="49" t="s">
        <v>81</v>
      </c>
      <c r="J391" s="2"/>
      <c r="K391" s="2" t="s">
        <v>77</v>
      </c>
      <c r="L391" s="2" t="s">
        <v>154</v>
      </c>
      <c r="M391" s="2" t="s">
        <v>78</v>
      </c>
      <c r="N391" s="2"/>
    </row>
    <row r="392" spans="1:14" x14ac:dyDescent="0.2">
      <c r="A392" s="1" t="s">
        <v>279</v>
      </c>
      <c r="B392" s="1" t="s">
        <v>96</v>
      </c>
      <c r="C392" s="1" t="s">
        <v>347</v>
      </c>
      <c r="D392" s="46" t="s">
        <v>279</v>
      </c>
      <c r="E392" s="1" t="s">
        <v>1272</v>
      </c>
      <c r="F392" s="1" t="s">
        <v>1492</v>
      </c>
      <c r="G392" s="1" t="s">
        <v>581</v>
      </c>
      <c r="H392" s="1">
        <v>2010</v>
      </c>
      <c r="I392" s="1" t="s">
        <v>76</v>
      </c>
      <c r="K392" s="1" t="s">
        <v>77</v>
      </c>
      <c r="L392" s="1" t="s">
        <v>78</v>
      </c>
      <c r="M392" s="1" t="s">
        <v>78</v>
      </c>
      <c r="N392" s="37" t="s">
        <v>579</v>
      </c>
    </row>
    <row r="393" spans="1:14" x14ac:dyDescent="0.2">
      <c r="A393" s="1" t="s">
        <v>279</v>
      </c>
      <c r="B393" s="1" t="s">
        <v>96</v>
      </c>
      <c r="C393" s="1" t="s">
        <v>347</v>
      </c>
      <c r="D393" s="46" t="s">
        <v>54</v>
      </c>
      <c r="E393" s="1" t="s">
        <v>577</v>
      </c>
      <c r="F393" s="1" t="s">
        <v>577</v>
      </c>
      <c r="G393" s="1" t="s">
        <v>581</v>
      </c>
      <c r="H393" s="1">
        <v>2008</v>
      </c>
      <c r="I393" s="1" t="s">
        <v>76</v>
      </c>
      <c r="J393" s="1" t="s">
        <v>580</v>
      </c>
      <c r="K393" s="1" t="s">
        <v>77</v>
      </c>
      <c r="L393" s="1" t="s">
        <v>78</v>
      </c>
      <c r="M393" s="1" t="s">
        <v>78</v>
      </c>
      <c r="N393" s="37" t="s">
        <v>579</v>
      </c>
    </row>
    <row r="394" spans="1:14" x14ac:dyDescent="0.2">
      <c r="A394" s="1" t="s">
        <v>279</v>
      </c>
      <c r="B394" s="1" t="s">
        <v>96</v>
      </c>
      <c r="C394" s="1" t="s">
        <v>347</v>
      </c>
      <c r="D394" s="46" t="s">
        <v>10</v>
      </c>
      <c r="E394" s="1" t="s">
        <v>1493</v>
      </c>
      <c r="F394" s="1" t="s">
        <v>1493</v>
      </c>
      <c r="G394" s="1" t="s">
        <v>581</v>
      </c>
      <c r="H394" s="1">
        <v>2009</v>
      </c>
      <c r="I394" s="1" t="s">
        <v>76</v>
      </c>
      <c r="J394" s="1" t="s">
        <v>1494</v>
      </c>
      <c r="K394" s="1" t="s">
        <v>77</v>
      </c>
      <c r="L394" s="1" t="s">
        <v>78</v>
      </c>
      <c r="M394" s="1" t="s">
        <v>78</v>
      </c>
      <c r="N394" s="37" t="s">
        <v>579</v>
      </c>
    </row>
    <row r="395" spans="1:14" x14ac:dyDescent="0.2">
      <c r="A395" s="1" t="s">
        <v>279</v>
      </c>
      <c r="B395" s="1" t="s">
        <v>96</v>
      </c>
      <c r="C395" s="1" t="s">
        <v>347</v>
      </c>
      <c r="D395" s="46" t="s">
        <v>47</v>
      </c>
      <c r="E395" s="1" t="s">
        <v>1496</v>
      </c>
      <c r="F395" s="1" t="s">
        <v>1496</v>
      </c>
      <c r="G395" s="1" t="s">
        <v>165</v>
      </c>
      <c r="H395" s="1">
        <v>2009</v>
      </c>
      <c r="I395" s="1" t="s">
        <v>76</v>
      </c>
      <c r="J395" s="1" t="s">
        <v>1495</v>
      </c>
      <c r="K395" s="1" t="s">
        <v>77</v>
      </c>
      <c r="L395" s="1" t="s">
        <v>78</v>
      </c>
      <c r="M395" s="1" t="s">
        <v>78</v>
      </c>
      <c r="N395" s="37" t="s">
        <v>579</v>
      </c>
    </row>
    <row r="396" spans="1:14" x14ac:dyDescent="0.2">
      <c r="A396" s="1" t="s">
        <v>279</v>
      </c>
      <c r="B396" s="1" t="s">
        <v>96</v>
      </c>
      <c r="C396" s="1" t="s">
        <v>347</v>
      </c>
      <c r="D396" s="46" t="s">
        <v>7</v>
      </c>
      <c r="E396" s="1" t="s">
        <v>348</v>
      </c>
      <c r="F396" s="1" t="s">
        <v>328</v>
      </c>
      <c r="G396" s="1" t="s">
        <v>165</v>
      </c>
      <c r="H396" s="1">
        <v>2013</v>
      </c>
      <c r="I396" s="1" t="s">
        <v>81</v>
      </c>
      <c r="J396" s="1" t="s">
        <v>578</v>
      </c>
      <c r="K396" s="1" t="s">
        <v>77</v>
      </c>
      <c r="L396" s="1" t="s">
        <v>78</v>
      </c>
      <c r="M396" s="1" t="s">
        <v>78</v>
      </c>
      <c r="N396" s="37" t="s">
        <v>579</v>
      </c>
    </row>
    <row r="397" spans="1:14" s="53" customFormat="1" x14ac:dyDescent="0.2">
      <c r="A397" s="52" t="s">
        <v>279</v>
      </c>
      <c r="B397" s="52" t="s">
        <v>96</v>
      </c>
      <c r="C397" s="52" t="s">
        <v>347</v>
      </c>
      <c r="D397" s="52" t="s">
        <v>25</v>
      </c>
      <c r="E397" s="52" t="s">
        <v>1498</v>
      </c>
      <c r="F397" s="52" t="s">
        <v>1498</v>
      </c>
      <c r="G397" s="52" t="s">
        <v>1499</v>
      </c>
      <c r="H397" s="52">
        <v>2015</v>
      </c>
      <c r="I397" s="52" t="s">
        <v>81</v>
      </c>
      <c r="J397" s="52"/>
      <c r="K397" s="52" t="s">
        <v>77</v>
      </c>
      <c r="L397" s="52" t="s">
        <v>78</v>
      </c>
      <c r="M397" s="52" t="s">
        <v>78</v>
      </c>
      <c r="N397" s="56" t="s">
        <v>579</v>
      </c>
    </row>
    <row r="398" spans="1:14" x14ac:dyDescent="0.2">
      <c r="A398" s="1" t="s">
        <v>279</v>
      </c>
      <c r="B398" s="1" t="s">
        <v>660</v>
      </c>
      <c r="C398" s="1" t="s">
        <v>812</v>
      </c>
      <c r="D398" s="46" t="s">
        <v>195</v>
      </c>
      <c r="E398" s="1" t="s">
        <v>1500</v>
      </c>
      <c r="F398" s="1" t="s">
        <v>1500</v>
      </c>
      <c r="G398" s="1" t="s">
        <v>1501</v>
      </c>
      <c r="H398" s="1" t="s">
        <v>33</v>
      </c>
      <c r="I398" s="1" t="s">
        <v>76</v>
      </c>
      <c r="J398" s="1" t="s">
        <v>1504</v>
      </c>
      <c r="K398" s="1" t="s">
        <v>77</v>
      </c>
      <c r="L398" s="1" t="s">
        <v>78</v>
      </c>
      <c r="M398" s="1" t="s">
        <v>78</v>
      </c>
      <c r="N398" s="37" t="s">
        <v>934</v>
      </c>
    </row>
    <row r="399" spans="1:14" x14ac:dyDescent="0.2">
      <c r="A399" s="1" t="s">
        <v>279</v>
      </c>
      <c r="B399" s="1" t="s">
        <v>660</v>
      </c>
      <c r="C399" s="1" t="s">
        <v>812</v>
      </c>
      <c r="D399" s="46" t="s">
        <v>195</v>
      </c>
      <c r="E399" s="1" t="s">
        <v>1502</v>
      </c>
      <c r="F399" s="1" t="s">
        <v>1502</v>
      </c>
      <c r="G399" s="1" t="s">
        <v>1503</v>
      </c>
      <c r="H399" s="1">
        <v>2012</v>
      </c>
      <c r="I399" s="1" t="s">
        <v>76</v>
      </c>
      <c r="J399" s="1" t="s">
        <v>1504</v>
      </c>
      <c r="K399" s="1" t="s">
        <v>77</v>
      </c>
      <c r="L399" s="1" t="s">
        <v>78</v>
      </c>
      <c r="M399" s="1" t="s">
        <v>78</v>
      </c>
      <c r="N399" s="37" t="s">
        <v>934</v>
      </c>
    </row>
    <row r="400" spans="1:14" x14ac:dyDescent="0.2">
      <c r="A400" s="1" t="s">
        <v>279</v>
      </c>
      <c r="B400" s="1" t="s">
        <v>660</v>
      </c>
      <c r="C400" s="1" t="s">
        <v>812</v>
      </c>
      <c r="D400" s="46" t="s">
        <v>25</v>
      </c>
      <c r="E400" s="1" t="s">
        <v>1154</v>
      </c>
      <c r="F400" s="1" t="s">
        <v>1154</v>
      </c>
      <c r="G400" s="1" t="s">
        <v>165</v>
      </c>
      <c r="H400" s="1">
        <v>2012</v>
      </c>
      <c r="I400" s="1" t="s">
        <v>76</v>
      </c>
      <c r="K400" s="1" t="s">
        <v>77</v>
      </c>
      <c r="L400" s="1" t="s">
        <v>78</v>
      </c>
      <c r="M400" s="1" t="s">
        <v>78</v>
      </c>
      <c r="N400" s="37" t="s">
        <v>934</v>
      </c>
    </row>
    <row r="401" spans="1:14" x14ac:dyDescent="0.2">
      <c r="A401" s="1" t="s">
        <v>279</v>
      </c>
      <c r="B401" s="1" t="s">
        <v>660</v>
      </c>
      <c r="C401" s="1" t="s">
        <v>812</v>
      </c>
      <c r="D401" s="46" t="s">
        <v>5</v>
      </c>
      <c r="E401" s="1" t="s">
        <v>935</v>
      </c>
      <c r="F401" s="1" t="s">
        <v>935</v>
      </c>
      <c r="G401" s="1" t="s">
        <v>936</v>
      </c>
      <c r="H401" s="1">
        <v>2013</v>
      </c>
      <c r="I401" s="1" t="s">
        <v>81</v>
      </c>
      <c r="K401" s="1" t="s">
        <v>77</v>
      </c>
      <c r="L401" s="1" t="s">
        <v>78</v>
      </c>
      <c r="M401" s="1" t="s">
        <v>78</v>
      </c>
      <c r="N401" s="37" t="s">
        <v>934</v>
      </c>
    </row>
    <row r="402" spans="1:14" x14ac:dyDescent="0.2">
      <c r="A402" s="1" t="s">
        <v>26</v>
      </c>
      <c r="B402" s="1" t="s">
        <v>448</v>
      </c>
      <c r="C402" s="1" t="s">
        <v>813</v>
      </c>
      <c r="D402" s="46" t="s">
        <v>26</v>
      </c>
      <c r="E402" s="1" t="s">
        <v>1505</v>
      </c>
      <c r="F402" s="1" t="s">
        <v>1506</v>
      </c>
      <c r="G402" s="1" t="s">
        <v>116</v>
      </c>
      <c r="H402" s="1">
        <v>1985</v>
      </c>
      <c r="I402" s="1" t="s">
        <v>76</v>
      </c>
      <c r="K402" s="1" t="s">
        <v>77</v>
      </c>
      <c r="L402" s="1" t="s">
        <v>78</v>
      </c>
      <c r="M402" s="1" t="s">
        <v>78</v>
      </c>
      <c r="N402" s="37" t="s">
        <v>940</v>
      </c>
    </row>
    <row r="403" spans="1:14" x14ac:dyDescent="0.2">
      <c r="A403" s="1" t="s">
        <v>26</v>
      </c>
      <c r="B403" s="1" t="s">
        <v>448</v>
      </c>
      <c r="C403" s="1" t="s">
        <v>813</v>
      </c>
      <c r="D403" s="46" t="s">
        <v>5</v>
      </c>
      <c r="E403" s="1" t="s">
        <v>938</v>
      </c>
      <c r="F403" s="1" t="s">
        <v>939</v>
      </c>
      <c r="G403" s="1" t="s">
        <v>116</v>
      </c>
      <c r="H403" s="1">
        <v>1993</v>
      </c>
      <c r="I403" s="1" t="s">
        <v>81</v>
      </c>
      <c r="K403" s="1" t="s">
        <v>77</v>
      </c>
      <c r="L403" s="1" t="s">
        <v>78</v>
      </c>
      <c r="M403" s="1" t="s">
        <v>78</v>
      </c>
      <c r="N403" s="37" t="s">
        <v>940</v>
      </c>
    </row>
    <row r="404" spans="1:14" x14ac:dyDescent="0.2">
      <c r="A404" s="3" t="s">
        <v>26</v>
      </c>
      <c r="B404" s="1" t="s">
        <v>660</v>
      </c>
      <c r="C404" s="1" t="s">
        <v>814</v>
      </c>
      <c r="D404" s="46" t="s">
        <v>22</v>
      </c>
      <c r="E404" s="1" t="s">
        <v>1507</v>
      </c>
      <c r="F404" s="1" t="s">
        <v>1507</v>
      </c>
      <c r="G404" s="1" t="s">
        <v>596</v>
      </c>
      <c r="H404" s="1">
        <v>1986</v>
      </c>
      <c r="I404" s="1" t="s">
        <v>76</v>
      </c>
      <c r="K404" s="1" t="s">
        <v>77</v>
      </c>
      <c r="L404" s="1" t="s">
        <v>78</v>
      </c>
      <c r="M404" s="1" t="s">
        <v>78</v>
      </c>
      <c r="N404" s="37"/>
    </row>
    <row r="405" spans="1:14" x14ac:dyDescent="0.2">
      <c r="A405" s="3" t="s">
        <v>51</v>
      </c>
      <c r="B405" s="1" t="s">
        <v>664</v>
      </c>
      <c r="C405" s="1" t="s">
        <v>815</v>
      </c>
      <c r="D405" s="46" t="s">
        <v>51</v>
      </c>
      <c r="E405" s="1" t="s">
        <v>1508</v>
      </c>
      <c r="F405" s="1" t="s">
        <v>1508</v>
      </c>
      <c r="G405" s="1" t="s">
        <v>116</v>
      </c>
      <c r="H405" s="1">
        <v>2000</v>
      </c>
      <c r="I405" s="1" t="s">
        <v>76</v>
      </c>
      <c r="K405" s="1" t="s">
        <v>77</v>
      </c>
      <c r="L405" s="1" t="s">
        <v>78</v>
      </c>
      <c r="M405" s="1" t="s">
        <v>78</v>
      </c>
      <c r="N405" s="37"/>
    </row>
    <row r="406" spans="1:14" x14ac:dyDescent="0.2">
      <c r="A406" s="3" t="s">
        <v>51</v>
      </c>
      <c r="B406" s="1" t="s">
        <v>664</v>
      </c>
      <c r="C406" s="1" t="s">
        <v>815</v>
      </c>
      <c r="D406" s="46" t="s">
        <v>51</v>
      </c>
      <c r="E406" s="1" t="s">
        <v>1509</v>
      </c>
      <c r="F406" s="1" t="s">
        <v>1509</v>
      </c>
      <c r="G406" s="1" t="s">
        <v>1510</v>
      </c>
      <c r="H406" s="1">
        <v>2014</v>
      </c>
      <c r="I406" s="1" t="s">
        <v>81</v>
      </c>
      <c r="K406" s="1" t="s">
        <v>77</v>
      </c>
      <c r="L406" s="1" t="s">
        <v>78</v>
      </c>
      <c r="M406" s="1" t="s">
        <v>78</v>
      </c>
      <c r="N406" s="37"/>
    </row>
    <row r="407" spans="1:14" x14ac:dyDescent="0.2">
      <c r="A407" s="3" t="s">
        <v>51</v>
      </c>
      <c r="B407" s="1" t="s">
        <v>660</v>
      </c>
      <c r="C407" s="1" t="s">
        <v>816</v>
      </c>
      <c r="D407" s="46" t="s">
        <v>51</v>
      </c>
      <c r="E407" s="1" t="s">
        <v>1511</v>
      </c>
      <c r="F407" s="1" t="s">
        <v>1511</v>
      </c>
      <c r="G407" s="1" t="s">
        <v>116</v>
      </c>
      <c r="H407" s="1">
        <v>1993</v>
      </c>
      <c r="I407" s="1" t="s">
        <v>76</v>
      </c>
      <c r="K407" s="1" t="s">
        <v>102</v>
      </c>
      <c r="L407" s="1" t="s">
        <v>78</v>
      </c>
      <c r="M407" s="1" t="s">
        <v>78</v>
      </c>
      <c r="N407" s="37"/>
    </row>
    <row r="408" spans="1:14" x14ac:dyDescent="0.2">
      <c r="A408" s="1" t="s">
        <v>141</v>
      </c>
      <c r="B408" s="1" t="s">
        <v>664</v>
      </c>
      <c r="C408" s="1" t="s">
        <v>412</v>
      </c>
      <c r="D408" s="46" t="s">
        <v>12</v>
      </c>
      <c r="E408" s="1" t="s">
        <v>975</v>
      </c>
      <c r="F408" s="1" t="s">
        <v>975</v>
      </c>
      <c r="G408" s="1" t="s">
        <v>976</v>
      </c>
      <c r="H408" s="1">
        <v>1976</v>
      </c>
      <c r="I408" s="1" t="s">
        <v>76</v>
      </c>
      <c r="K408" s="1" t="s">
        <v>102</v>
      </c>
      <c r="L408" s="1" t="s">
        <v>78</v>
      </c>
      <c r="M408" s="1" t="s">
        <v>78</v>
      </c>
    </row>
    <row r="409" spans="1:14" x14ac:dyDescent="0.2">
      <c r="A409" s="1" t="s">
        <v>141</v>
      </c>
      <c r="B409" s="1" t="s">
        <v>96</v>
      </c>
      <c r="C409" s="1" t="s">
        <v>412</v>
      </c>
      <c r="D409" s="46" t="s">
        <v>7</v>
      </c>
      <c r="E409" s="1" t="s">
        <v>415</v>
      </c>
      <c r="F409" s="1" t="s">
        <v>415</v>
      </c>
      <c r="G409" s="1" t="s">
        <v>413</v>
      </c>
      <c r="H409" s="1">
        <v>1987</v>
      </c>
      <c r="I409" s="1" t="s">
        <v>81</v>
      </c>
      <c r="K409" s="1" t="s">
        <v>102</v>
      </c>
      <c r="L409" s="1" t="s">
        <v>78</v>
      </c>
      <c r="M409" s="1" t="s">
        <v>78</v>
      </c>
      <c r="N409" s="37" t="s">
        <v>414</v>
      </c>
    </row>
    <row r="410" spans="1:14" x14ac:dyDescent="0.2">
      <c r="A410" s="1" t="s">
        <v>141</v>
      </c>
      <c r="B410" s="1" t="s">
        <v>96</v>
      </c>
      <c r="C410" s="1" t="s">
        <v>412</v>
      </c>
      <c r="D410" s="46" t="s">
        <v>7</v>
      </c>
      <c r="E410" s="1" t="s">
        <v>416</v>
      </c>
      <c r="F410" s="1" t="s">
        <v>416</v>
      </c>
      <c r="G410" s="1" t="s">
        <v>330</v>
      </c>
      <c r="H410" s="1">
        <v>1988</v>
      </c>
      <c r="I410" s="1" t="s">
        <v>81</v>
      </c>
      <c r="K410" s="1" t="s">
        <v>102</v>
      </c>
      <c r="L410" s="1" t="s">
        <v>78</v>
      </c>
      <c r="M410" s="1" t="s">
        <v>78</v>
      </c>
      <c r="N410" s="37" t="s">
        <v>414</v>
      </c>
    </row>
    <row r="411" spans="1:14" x14ac:dyDescent="0.2">
      <c r="A411" s="1" t="s">
        <v>141</v>
      </c>
      <c r="B411" s="1" t="s">
        <v>96</v>
      </c>
      <c r="C411" s="1" t="s">
        <v>412</v>
      </c>
      <c r="D411" s="46" t="s">
        <v>7</v>
      </c>
      <c r="E411" s="1" t="s">
        <v>416</v>
      </c>
      <c r="F411" s="1" t="s">
        <v>416</v>
      </c>
      <c r="G411" s="1" t="s">
        <v>335</v>
      </c>
      <c r="H411" s="1">
        <v>1989</v>
      </c>
      <c r="I411" s="1" t="s">
        <v>81</v>
      </c>
      <c r="K411" s="1" t="s">
        <v>102</v>
      </c>
      <c r="L411" s="1" t="s">
        <v>78</v>
      </c>
      <c r="M411" s="1" t="s">
        <v>78</v>
      </c>
      <c r="N411" s="37" t="s">
        <v>414</v>
      </c>
    </row>
    <row r="412" spans="1:14" x14ac:dyDescent="0.2">
      <c r="A412" s="1" t="s">
        <v>141</v>
      </c>
      <c r="B412" s="1" t="s">
        <v>73</v>
      </c>
      <c r="C412" s="1" t="s">
        <v>417</v>
      </c>
      <c r="D412" s="46" t="s">
        <v>54</v>
      </c>
      <c r="E412" s="1" t="s">
        <v>418</v>
      </c>
      <c r="F412" s="1" t="s">
        <v>418</v>
      </c>
      <c r="G412" s="1" t="s">
        <v>419</v>
      </c>
      <c r="H412" s="1">
        <v>1997</v>
      </c>
      <c r="I412" s="1" t="s">
        <v>76</v>
      </c>
      <c r="K412" s="1" t="s">
        <v>77</v>
      </c>
      <c r="L412" s="1" t="s">
        <v>78</v>
      </c>
      <c r="M412" s="1" t="s">
        <v>78</v>
      </c>
      <c r="N412" s="37" t="s">
        <v>420</v>
      </c>
    </row>
    <row r="413" spans="1:14" x14ac:dyDescent="0.2">
      <c r="A413" s="1" t="s">
        <v>141</v>
      </c>
      <c r="B413" s="1" t="s">
        <v>73</v>
      </c>
      <c r="C413" s="1" t="s">
        <v>417</v>
      </c>
      <c r="D413" s="46" t="s">
        <v>7</v>
      </c>
      <c r="E413" s="1" t="s">
        <v>421</v>
      </c>
      <c r="F413" s="1" t="s">
        <v>421</v>
      </c>
      <c r="G413" s="1" t="s">
        <v>422</v>
      </c>
      <c r="H413" s="1">
        <v>2002</v>
      </c>
      <c r="I413" s="1" t="s">
        <v>81</v>
      </c>
      <c r="J413" s="1" t="s">
        <v>578</v>
      </c>
      <c r="K413" s="1" t="s">
        <v>77</v>
      </c>
      <c r="L413" s="1" t="s">
        <v>78</v>
      </c>
      <c r="M413" s="1" t="s">
        <v>78</v>
      </c>
      <c r="N413" s="37" t="s">
        <v>420</v>
      </c>
    </row>
    <row r="414" spans="1:14" x14ac:dyDescent="0.2">
      <c r="A414" s="1" t="s">
        <v>141</v>
      </c>
      <c r="B414" s="1" t="s">
        <v>73</v>
      </c>
      <c r="C414" s="1" t="s">
        <v>417</v>
      </c>
      <c r="D414" s="46" t="s">
        <v>46</v>
      </c>
      <c r="E414" s="1" t="s">
        <v>1358</v>
      </c>
      <c r="F414" s="1" t="s">
        <v>1359</v>
      </c>
      <c r="G414" s="1" t="s">
        <v>1512</v>
      </c>
      <c r="H414" s="1">
        <v>2008</v>
      </c>
      <c r="I414" s="1" t="s">
        <v>81</v>
      </c>
      <c r="K414" s="1" t="s">
        <v>77</v>
      </c>
      <c r="L414" s="1" t="s">
        <v>78</v>
      </c>
      <c r="M414" s="1" t="s">
        <v>78</v>
      </c>
      <c r="N414" s="37" t="s">
        <v>1513</v>
      </c>
    </row>
    <row r="415" spans="1:14" x14ac:dyDescent="0.2">
      <c r="A415" s="1" t="s">
        <v>280</v>
      </c>
      <c r="B415" s="1" t="s">
        <v>664</v>
      </c>
      <c r="C415" s="1" t="s">
        <v>817</v>
      </c>
      <c r="D415" s="46" t="s">
        <v>1381</v>
      </c>
      <c r="E415" s="1" t="s">
        <v>1382</v>
      </c>
      <c r="F415" s="1" t="s">
        <v>1382</v>
      </c>
      <c r="G415" s="1" t="s">
        <v>165</v>
      </c>
      <c r="H415" s="1" t="s">
        <v>33</v>
      </c>
      <c r="I415" s="1" t="s">
        <v>76</v>
      </c>
      <c r="K415" s="1" t="s">
        <v>77</v>
      </c>
      <c r="L415" s="1" t="s">
        <v>78</v>
      </c>
      <c r="M415" s="1" t="s">
        <v>78</v>
      </c>
    </row>
    <row r="416" spans="1:14" x14ac:dyDescent="0.2">
      <c r="A416" s="1" t="s">
        <v>280</v>
      </c>
      <c r="B416" s="1" t="s">
        <v>664</v>
      </c>
      <c r="C416" s="1" t="s">
        <v>817</v>
      </c>
      <c r="D416" s="46" t="s">
        <v>9</v>
      </c>
      <c r="E416" s="1" t="s">
        <v>998</v>
      </c>
      <c r="F416" s="1" t="s">
        <v>998</v>
      </c>
      <c r="G416" s="1" t="s">
        <v>33</v>
      </c>
      <c r="H416" s="1" t="s">
        <v>33</v>
      </c>
      <c r="I416" s="1" t="s">
        <v>81</v>
      </c>
      <c r="K416" s="1" t="s">
        <v>77</v>
      </c>
      <c r="L416" s="1" t="s">
        <v>78</v>
      </c>
      <c r="M416" s="1" t="s">
        <v>78</v>
      </c>
    </row>
    <row r="417" spans="1:14" x14ac:dyDescent="0.2">
      <c r="A417" s="3" t="s">
        <v>281</v>
      </c>
      <c r="B417" s="1" t="s">
        <v>664</v>
      </c>
      <c r="C417" s="1" t="s">
        <v>818</v>
      </c>
      <c r="D417" s="46" t="s">
        <v>281</v>
      </c>
      <c r="E417" s="1" t="s">
        <v>1515</v>
      </c>
      <c r="F417" s="1" t="s">
        <v>1515</v>
      </c>
      <c r="G417" s="1" t="s">
        <v>1516</v>
      </c>
      <c r="H417" s="1">
        <v>1967</v>
      </c>
      <c r="I417" s="1" t="s">
        <v>76</v>
      </c>
      <c r="K417" s="1" t="s">
        <v>77</v>
      </c>
      <c r="L417" s="1" t="s">
        <v>78</v>
      </c>
      <c r="M417" s="1" t="s">
        <v>78</v>
      </c>
    </row>
    <row r="418" spans="1:14" x14ac:dyDescent="0.2">
      <c r="A418" s="3" t="s">
        <v>281</v>
      </c>
      <c r="B418" s="1" t="s">
        <v>664</v>
      </c>
      <c r="C418" s="1" t="s">
        <v>818</v>
      </c>
      <c r="D418" s="46" t="s">
        <v>281</v>
      </c>
      <c r="E418" s="1" t="s">
        <v>1517</v>
      </c>
      <c r="F418" s="1" t="s">
        <v>1517</v>
      </c>
      <c r="G418" s="1" t="s">
        <v>1518</v>
      </c>
      <c r="H418" s="1">
        <v>1970</v>
      </c>
      <c r="I418" s="1" t="s">
        <v>81</v>
      </c>
      <c r="K418" s="1" t="s">
        <v>77</v>
      </c>
      <c r="L418" s="1" t="s">
        <v>78</v>
      </c>
      <c r="M418" s="1" t="s">
        <v>78</v>
      </c>
    </row>
    <row r="419" spans="1:14" s="33" customFormat="1" x14ac:dyDescent="0.2">
      <c r="A419" s="38" t="s">
        <v>281</v>
      </c>
      <c r="B419" s="2" t="s">
        <v>660</v>
      </c>
      <c r="C419" s="2" t="s">
        <v>1519</v>
      </c>
      <c r="D419" s="2" t="s">
        <v>281</v>
      </c>
      <c r="E419" s="2" t="s">
        <v>1520</v>
      </c>
      <c r="F419" s="2" t="s">
        <v>1520</v>
      </c>
      <c r="G419" s="2" t="s">
        <v>345</v>
      </c>
      <c r="H419" s="2">
        <v>2013</v>
      </c>
      <c r="I419" s="2" t="s">
        <v>76</v>
      </c>
      <c r="J419" s="2"/>
      <c r="K419" s="2" t="s">
        <v>77</v>
      </c>
      <c r="L419" s="2" t="s">
        <v>78</v>
      </c>
      <c r="M419" s="2" t="s">
        <v>78</v>
      </c>
      <c r="N419" s="34" t="s">
        <v>1522</v>
      </c>
    </row>
    <row r="420" spans="1:14" s="33" customFormat="1" x14ac:dyDescent="0.2">
      <c r="A420" s="38" t="s">
        <v>281</v>
      </c>
      <c r="B420" s="2" t="s">
        <v>660</v>
      </c>
      <c r="C420" s="2" t="s">
        <v>1519</v>
      </c>
      <c r="D420" s="2" t="s">
        <v>16</v>
      </c>
      <c r="E420" s="2" t="s">
        <v>1521</v>
      </c>
      <c r="F420" s="2" t="s">
        <v>1804</v>
      </c>
      <c r="G420" s="2" t="s">
        <v>366</v>
      </c>
      <c r="H420" s="2">
        <v>2018</v>
      </c>
      <c r="I420" s="2" t="s">
        <v>81</v>
      </c>
      <c r="J420" s="2"/>
      <c r="K420" s="2" t="s">
        <v>77</v>
      </c>
      <c r="L420" s="2" t="s">
        <v>78</v>
      </c>
      <c r="M420" s="2" t="s">
        <v>78</v>
      </c>
      <c r="N420" s="34" t="s">
        <v>1522</v>
      </c>
    </row>
    <row r="421" spans="1:14" x14ac:dyDescent="0.2">
      <c r="A421" s="3" t="s">
        <v>14</v>
      </c>
      <c r="B421" s="1" t="s">
        <v>448</v>
      </c>
      <c r="C421" s="1" t="s">
        <v>819</v>
      </c>
      <c r="D421" s="46" t="s">
        <v>14</v>
      </c>
      <c r="E421" s="1" t="s">
        <v>1525</v>
      </c>
      <c r="F421" s="1" t="s">
        <v>1526</v>
      </c>
      <c r="G421" s="1" t="s">
        <v>86</v>
      </c>
      <c r="H421" s="1">
        <v>1987</v>
      </c>
      <c r="I421" s="1" t="s">
        <v>87</v>
      </c>
      <c r="K421" s="1" t="s">
        <v>77</v>
      </c>
      <c r="L421" s="1" t="s">
        <v>78</v>
      </c>
      <c r="M421" s="1" t="s">
        <v>78</v>
      </c>
    </row>
    <row r="422" spans="1:14" x14ac:dyDescent="0.2">
      <c r="A422" s="3" t="s">
        <v>14</v>
      </c>
      <c r="B422" s="1" t="s">
        <v>448</v>
      </c>
      <c r="C422" s="1" t="s">
        <v>819</v>
      </c>
      <c r="D422" s="46" t="s">
        <v>14</v>
      </c>
      <c r="E422" s="1" t="s">
        <v>1524</v>
      </c>
      <c r="F422" s="1" t="s">
        <v>1524</v>
      </c>
      <c r="G422" s="1" t="s">
        <v>120</v>
      </c>
      <c r="H422" s="1">
        <v>1993</v>
      </c>
      <c r="I422" s="1" t="s">
        <v>76</v>
      </c>
      <c r="K422" s="1" t="s">
        <v>77</v>
      </c>
      <c r="L422" s="1" t="s">
        <v>78</v>
      </c>
      <c r="M422" s="1" t="s">
        <v>78</v>
      </c>
    </row>
    <row r="423" spans="1:14" s="33" customFormat="1" x14ac:dyDescent="0.2">
      <c r="A423" s="38" t="s">
        <v>14</v>
      </c>
      <c r="B423" s="2" t="s">
        <v>447</v>
      </c>
      <c r="C423" s="2" t="s">
        <v>1523</v>
      </c>
      <c r="D423" s="2" t="s">
        <v>14</v>
      </c>
      <c r="E423" s="2" t="s">
        <v>1527</v>
      </c>
      <c r="F423" s="2" t="s">
        <v>1527</v>
      </c>
      <c r="G423" s="2" t="s">
        <v>406</v>
      </c>
      <c r="H423" s="2">
        <v>2010</v>
      </c>
      <c r="I423" s="2" t="s">
        <v>76</v>
      </c>
      <c r="J423" s="2"/>
      <c r="K423" s="2" t="s">
        <v>77</v>
      </c>
      <c r="L423" s="2" t="s">
        <v>78</v>
      </c>
      <c r="M423" s="2" t="s">
        <v>78</v>
      </c>
      <c r="N423" s="2"/>
    </row>
    <row r="424" spans="1:14" s="33" customFormat="1" x14ac:dyDescent="0.2">
      <c r="A424" s="38" t="s">
        <v>14</v>
      </c>
      <c r="B424" s="2" t="s">
        <v>447</v>
      </c>
      <c r="C424" s="2" t="s">
        <v>1523</v>
      </c>
      <c r="D424" s="2" t="s">
        <v>14</v>
      </c>
      <c r="E424" s="2" t="s">
        <v>1527</v>
      </c>
      <c r="F424" s="2" t="s">
        <v>1527</v>
      </c>
      <c r="G424" s="2" t="s">
        <v>406</v>
      </c>
      <c r="H424" s="2">
        <v>2011</v>
      </c>
      <c r="I424" s="2" t="s">
        <v>81</v>
      </c>
      <c r="J424" s="2"/>
      <c r="K424" s="2" t="s">
        <v>77</v>
      </c>
      <c r="L424" s="2" t="s">
        <v>78</v>
      </c>
      <c r="M424" s="2" t="s">
        <v>78</v>
      </c>
      <c r="N424" s="2"/>
    </row>
    <row r="425" spans="1:14" x14ac:dyDescent="0.2">
      <c r="A425" s="3" t="s">
        <v>31</v>
      </c>
      <c r="B425" s="1" t="s">
        <v>660</v>
      </c>
      <c r="C425" s="1" t="s">
        <v>820</v>
      </c>
      <c r="D425" s="46" t="s">
        <v>31</v>
      </c>
      <c r="E425" s="1" t="s">
        <v>1528</v>
      </c>
      <c r="F425" s="1" t="s">
        <v>1528</v>
      </c>
      <c r="G425" s="1" t="s">
        <v>1529</v>
      </c>
      <c r="H425" s="1">
        <v>1991</v>
      </c>
      <c r="I425" s="1" t="s">
        <v>76</v>
      </c>
      <c r="K425" s="1" t="s">
        <v>77</v>
      </c>
      <c r="L425" s="1" t="s">
        <v>78</v>
      </c>
      <c r="M425" s="1" t="s">
        <v>78</v>
      </c>
    </row>
    <row r="426" spans="1:14" x14ac:dyDescent="0.2">
      <c r="A426" s="3" t="s">
        <v>31</v>
      </c>
      <c r="B426" s="1" t="s">
        <v>660</v>
      </c>
      <c r="C426" s="1" t="s">
        <v>820</v>
      </c>
      <c r="D426" s="46" t="s">
        <v>31</v>
      </c>
      <c r="E426" s="1" t="s">
        <v>1528</v>
      </c>
      <c r="F426" s="1" t="s">
        <v>1528</v>
      </c>
      <c r="G426" s="1" t="s">
        <v>1529</v>
      </c>
      <c r="H426" s="1">
        <v>1992</v>
      </c>
      <c r="I426" s="1" t="s">
        <v>81</v>
      </c>
      <c r="K426" s="1" t="s">
        <v>77</v>
      </c>
      <c r="L426" s="1" t="s">
        <v>78</v>
      </c>
      <c r="M426" s="1" t="s">
        <v>78</v>
      </c>
    </row>
    <row r="427" spans="1:14" x14ac:dyDescent="0.2">
      <c r="A427" s="3" t="s">
        <v>282</v>
      </c>
      <c r="B427" s="1" t="s">
        <v>684</v>
      </c>
      <c r="C427" s="1" t="s">
        <v>822</v>
      </c>
      <c r="D427" s="46" t="s">
        <v>282</v>
      </c>
      <c r="E427" s="1" t="s">
        <v>1530</v>
      </c>
      <c r="F427" s="1" t="s">
        <v>1530</v>
      </c>
      <c r="G427" s="1" t="s">
        <v>33</v>
      </c>
      <c r="H427" s="1" t="s">
        <v>33</v>
      </c>
      <c r="I427" s="1" t="s">
        <v>76</v>
      </c>
      <c r="K427" s="1" t="s">
        <v>102</v>
      </c>
      <c r="L427" s="1" t="s">
        <v>78</v>
      </c>
      <c r="M427" s="1" t="s">
        <v>78</v>
      </c>
    </row>
    <row r="428" spans="1:14" x14ac:dyDescent="0.2">
      <c r="A428" s="3" t="s">
        <v>283</v>
      </c>
      <c r="B428" s="1" t="s">
        <v>1531</v>
      </c>
      <c r="C428" s="1" t="s">
        <v>823</v>
      </c>
      <c r="D428" s="46" t="s">
        <v>15</v>
      </c>
      <c r="E428" s="1" t="s">
        <v>1532</v>
      </c>
      <c r="F428" s="1" t="s">
        <v>1532</v>
      </c>
      <c r="G428" s="1" t="s">
        <v>86</v>
      </c>
      <c r="H428" s="1">
        <v>1984</v>
      </c>
      <c r="I428" s="1" t="s">
        <v>87</v>
      </c>
      <c r="K428" s="1" t="s">
        <v>77</v>
      </c>
      <c r="L428" s="1" t="s">
        <v>78</v>
      </c>
      <c r="M428" s="1" t="s">
        <v>78</v>
      </c>
    </row>
    <row r="429" spans="1:14" x14ac:dyDescent="0.2">
      <c r="A429" s="1" t="s">
        <v>283</v>
      </c>
      <c r="B429" s="1" t="s">
        <v>660</v>
      </c>
      <c r="C429" s="1" t="s">
        <v>824</v>
      </c>
      <c r="D429" s="46" t="s">
        <v>5</v>
      </c>
      <c r="E429" s="1" t="s">
        <v>921</v>
      </c>
      <c r="F429" s="1" t="s">
        <v>921</v>
      </c>
      <c r="G429" s="1" t="s">
        <v>33</v>
      </c>
      <c r="H429" s="1" t="s">
        <v>33</v>
      </c>
      <c r="I429" s="1" t="s">
        <v>76</v>
      </c>
      <c r="K429" s="1" t="s">
        <v>77</v>
      </c>
      <c r="L429" s="1" t="s">
        <v>78</v>
      </c>
      <c r="M429" s="1" t="s">
        <v>78</v>
      </c>
      <c r="N429" s="37"/>
    </row>
    <row r="430" spans="1:14" x14ac:dyDescent="0.2">
      <c r="A430" s="1" t="s">
        <v>39</v>
      </c>
      <c r="B430" s="1" t="s">
        <v>96</v>
      </c>
      <c r="C430" s="1" t="s">
        <v>474</v>
      </c>
      <c r="D430" s="46" t="s">
        <v>54</v>
      </c>
      <c r="E430" s="1" t="s">
        <v>582</v>
      </c>
      <c r="F430" s="1" t="s">
        <v>650</v>
      </c>
      <c r="G430" s="1" t="s">
        <v>584</v>
      </c>
      <c r="H430" s="1">
        <v>1977</v>
      </c>
      <c r="I430" s="1" t="s">
        <v>76</v>
      </c>
      <c r="K430" s="1" t="s">
        <v>77</v>
      </c>
      <c r="L430" s="1" t="s">
        <v>78</v>
      </c>
      <c r="M430" s="1" t="s">
        <v>78</v>
      </c>
      <c r="N430" s="37" t="s">
        <v>585</v>
      </c>
    </row>
    <row r="431" spans="1:14" x14ac:dyDescent="0.2">
      <c r="A431" s="1" t="s">
        <v>39</v>
      </c>
      <c r="B431" s="1" t="s">
        <v>96</v>
      </c>
      <c r="C431" s="1" t="s">
        <v>474</v>
      </c>
      <c r="D431" s="46" t="s">
        <v>54</v>
      </c>
      <c r="E431" s="1" t="s">
        <v>583</v>
      </c>
      <c r="F431" s="1" t="s">
        <v>583</v>
      </c>
      <c r="G431" s="1" t="s">
        <v>436</v>
      </c>
      <c r="H431" s="1">
        <v>1979</v>
      </c>
      <c r="I431" s="1" t="s">
        <v>76</v>
      </c>
      <c r="K431" s="1" t="s">
        <v>77</v>
      </c>
      <c r="L431" s="1" t="s">
        <v>78</v>
      </c>
      <c r="M431" s="1" t="s">
        <v>78</v>
      </c>
      <c r="N431" s="37" t="s">
        <v>585</v>
      </c>
    </row>
    <row r="432" spans="1:14" x14ac:dyDescent="0.2">
      <c r="A432" s="3" t="s">
        <v>284</v>
      </c>
      <c r="B432" s="1" t="s">
        <v>686</v>
      </c>
      <c r="C432" s="1" t="s">
        <v>825</v>
      </c>
      <c r="D432" s="46" t="s">
        <v>284</v>
      </c>
      <c r="E432" s="1" t="s">
        <v>1533</v>
      </c>
      <c r="F432" s="1" t="s">
        <v>1533</v>
      </c>
      <c r="G432" s="1" t="s">
        <v>1471</v>
      </c>
      <c r="H432" s="1">
        <v>2007</v>
      </c>
      <c r="I432" s="1" t="s">
        <v>76</v>
      </c>
      <c r="K432" s="1" t="s">
        <v>77</v>
      </c>
      <c r="L432" s="1" t="s">
        <v>78</v>
      </c>
      <c r="M432" s="1" t="s">
        <v>78</v>
      </c>
      <c r="N432" s="37"/>
    </row>
    <row r="433" spans="1:14" x14ac:dyDescent="0.2">
      <c r="A433" s="3" t="s">
        <v>284</v>
      </c>
      <c r="B433" s="1" t="s">
        <v>686</v>
      </c>
      <c r="C433" s="1" t="s">
        <v>825</v>
      </c>
      <c r="D433" s="46" t="s">
        <v>284</v>
      </c>
      <c r="E433" s="1" t="s">
        <v>1534</v>
      </c>
      <c r="F433" s="1" t="s">
        <v>1534</v>
      </c>
      <c r="G433" s="1" t="s">
        <v>86</v>
      </c>
      <c r="H433" s="1">
        <v>2007</v>
      </c>
      <c r="I433" s="1" t="s">
        <v>87</v>
      </c>
      <c r="K433" s="1" t="s">
        <v>77</v>
      </c>
      <c r="L433" s="1" t="s">
        <v>78</v>
      </c>
      <c r="M433" s="1" t="s">
        <v>78</v>
      </c>
      <c r="N433" s="37"/>
    </row>
    <row r="434" spans="1:14" x14ac:dyDescent="0.2">
      <c r="A434" s="3" t="s">
        <v>285</v>
      </c>
      <c r="B434" s="1" t="s">
        <v>449</v>
      </c>
      <c r="C434" s="1" t="s">
        <v>827</v>
      </c>
      <c r="D434" s="46" t="s">
        <v>285</v>
      </c>
      <c r="E434" s="1" t="s">
        <v>1121</v>
      </c>
      <c r="F434" s="1" t="s">
        <v>1535</v>
      </c>
      <c r="G434" s="1" t="s">
        <v>116</v>
      </c>
      <c r="H434" s="1">
        <v>1978</v>
      </c>
      <c r="I434" s="1" t="s">
        <v>76</v>
      </c>
      <c r="K434" s="1" t="s">
        <v>102</v>
      </c>
      <c r="L434" s="1" t="s">
        <v>78</v>
      </c>
      <c r="M434" s="1" t="s">
        <v>78</v>
      </c>
      <c r="N434" s="37"/>
    </row>
    <row r="435" spans="1:14" x14ac:dyDescent="0.2">
      <c r="A435" s="3" t="s">
        <v>285</v>
      </c>
      <c r="B435" s="1" t="s">
        <v>449</v>
      </c>
      <c r="C435" s="1" t="s">
        <v>827</v>
      </c>
      <c r="D435" s="46" t="s">
        <v>300</v>
      </c>
      <c r="E435" s="1" t="s">
        <v>1536</v>
      </c>
      <c r="F435" s="1" t="s">
        <v>1536</v>
      </c>
      <c r="G435" s="1" t="s">
        <v>116</v>
      </c>
      <c r="H435" s="1">
        <v>1994</v>
      </c>
      <c r="I435" s="1" t="s">
        <v>81</v>
      </c>
      <c r="K435" s="1" t="s">
        <v>102</v>
      </c>
      <c r="L435" s="1" t="s">
        <v>78</v>
      </c>
      <c r="M435" s="1" t="s">
        <v>78</v>
      </c>
      <c r="N435" s="37"/>
    </row>
    <row r="436" spans="1:14" x14ac:dyDescent="0.2">
      <c r="A436" s="3" t="s">
        <v>285</v>
      </c>
      <c r="B436" s="1" t="s">
        <v>660</v>
      </c>
      <c r="C436" s="1" t="s">
        <v>828</v>
      </c>
      <c r="D436" s="46" t="s">
        <v>285</v>
      </c>
      <c r="E436" s="1" t="s">
        <v>1537</v>
      </c>
      <c r="F436" s="1" t="s">
        <v>1535</v>
      </c>
      <c r="G436" s="1" t="s">
        <v>494</v>
      </c>
      <c r="H436" s="1">
        <v>2001</v>
      </c>
      <c r="I436" s="1" t="s">
        <v>76</v>
      </c>
      <c r="K436" s="1" t="s">
        <v>77</v>
      </c>
      <c r="L436" s="1" t="s">
        <v>78</v>
      </c>
      <c r="M436" s="1" t="s">
        <v>78</v>
      </c>
      <c r="N436" s="37" t="s">
        <v>1538</v>
      </c>
    </row>
    <row r="437" spans="1:14" x14ac:dyDescent="0.2">
      <c r="A437" s="3" t="s">
        <v>285</v>
      </c>
      <c r="B437" s="1" t="s">
        <v>660</v>
      </c>
      <c r="C437" s="1" t="s">
        <v>828</v>
      </c>
      <c r="D437" s="46" t="s">
        <v>285</v>
      </c>
      <c r="E437" s="1" t="s">
        <v>1537</v>
      </c>
      <c r="F437" s="1" t="s">
        <v>1535</v>
      </c>
      <c r="G437" s="1" t="s">
        <v>494</v>
      </c>
      <c r="H437" s="1">
        <v>2009</v>
      </c>
      <c r="I437" s="1" t="s">
        <v>81</v>
      </c>
      <c r="K437" s="1" t="s">
        <v>77</v>
      </c>
      <c r="L437" s="1" t="s">
        <v>78</v>
      </c>
      <c r="M437" s="1" t="s">
        <v>78</v>
      </c>
      <c r="N437" s="37" t="s">
        <v>1539</v>
      </c>
    </row>
    <row r="438" spans="1:14" x14ac:dyDescent="0.2">
      <c r="A438" s="1" t="s">
        <v>53</v>
      </c>
      <c r="B438" s="1" t="s">
        <v>84</v>
      </c>
      <c r="C438" s="1" t="s">
        <v>143</v>
      </c>
      <c r="D438" s="46" t="s">
        <v>53</v>
      </c>
      <c r="E438" s="1" t="s">
        <v>1540</v>
      </c>
      <c r="F438" s="1" t="s">
        <v>1540</v>
      </c>
      <c r="G438" s="1" t="s">
        <v>33</v>
      </c>
      <c r="H438" s="1">
        <v>1955</v>
      </c>
      <c r="I438" s="1" t="s">
        <v>76</v>
      </c>
      <c r="K438" s="1" t="s">
        <v>77</v>
      </c>
      <c r="L438" s="1" t="s">
        <v>78</v>
      </c>
      <c r="M438" s="1" t="s">
        <v>78</v>
      </c>
    </row>
    <row r="439" spans="1:14" x14ac:dyDescent="0.2">
      <c r="A439" s="1" t="s">
        <v>53</v>
      </c>
      <c r="B439" s="1" t="s">
        <v>84</v>
      </c>
      <c r="C439" s="1" t="s">
        <v>143</v>
      </c>
      <c r="D439" s="46" t="s">
        <v>53</v>
      </c>
      <c r="E439" s="1" t="s">
        <v>1541</v>
      </c>
      <c r="F439" s="1" t="s">
        <v>1542</v>
      </c>
      <c r="G439" s="1" t="s">
        <v>86</v>
      </c>
      <c r="H439" s="1">
        <v>1959</v>
      </c>
      <c r="I439" s="1" t="s">
        <v>87</v>
      </c>
      <c r="K439" s="1" t="s">
        <v>77</v>
      </c>
      <c r="L439" s="1" t="s">
        <v>78</v>
      </c>
      <c r="M439" s="1" t="s">
        <v>78</v>
      </c>
    </row>
    <row r="440" spans="1:14" x14ac:dyDescent="0.2">
      <c r="A440" s="1" t="s">
        <v>53</v>
      </c>
      <c r="B440" s="1" t="s">
        <v>84</v>
      </c>
      <c r="C440" s="1" t="s">
        <v>143</v>
      </c>
      <c r="D440" s="46" t="s">
        <v>7</v>
      </c>
      <c r="E440" s="1" t="s">
        <v>144</v>
      </c>
      <c r="F440" s="1" t="s">
        <v>328</v>
      </c>
      <c r="G440" s="1" t="s">
        <v>145</v>
      </c>
      <c r="H440" s="1">
        <v>1962</v>
      </c>
      <c r="I440" s="1" t="s">
        <v>81</v>
      </c>
      <c r="K440" s="1" t="s">
        <v>77</v>
      </c>
      <c r="L440" s="1" t="s">
        <v>78</v>
      </c>
      <c r="M440" s="1" t="s">
        <v>78</v>
      </c>
    </row>
    <row r="441" spans="1:14" x14ac:dyDescent="0.2">
      <c r="A441" s="1" t="s">
        <v>53</v>
      </c>
      <c r="B441" s="1" t="s">
        <v>447</v>
      </c>
      <c r="C441" s="1" t="s">
        <v>829</v>
      </c>
      <c r="D441" s="46" t="s">
        <v>53</v>
      </c>
      <c r="E441" s="1" t="s">
        <v>1543</v>
      </c>
      <c r="F441" s="1" t="s">
        <v>1543</v>
      </c>
      <c r="G441" s="1" t="s">
        <v>86</v>
      </c>
      <c r="H441" s="1">
        <v>1981</v>
      </c>
      <c r="I441" s="1" t="s">
        <v>87</v>
      </c>
      <c r="K441" s="1" t="s">
        <v>77</v>
      </c>
      <c r="L441" s="1" t="s">
        <v>78</v>
      </c>
      <c r="M441" s="1" t="s">
        <v>78</v>
      </c>
      <c r="N441" s="37" t="s">
        <v>941</v>
      </c>
    </row>
    <row r="442" spans="1:14" x14ac:dyDescent="0.2">
      <c r="A442" s="1" t="s">
        <v>53</v>
      </c>
      <c r="B442" s="1" t="s">
        <v>447</v>
      </c>
      <c r="C442" s="1" t="s">
        <v>829</v>
      </c>
      <c r="D442" s="46" t="s">
        <v>5</v>
      </c>
      <c r="E442" s="1" t="s">
        <v>906</v>
      </c>
      <c r="F442" s="1" t="s">
        <v>906</v>
      </c>
      <c r="G442" s="1" t="s">
        <v>918</v>
      </c>
      <c r="H442" s="1">
        <v>1985</v>
      </c>
      <c r="I442" s="1" t="s">
        <v>76</v>
      </c>
      <c r="K442" s="1" t="s">
        <v>77</v>
      </c>
      <c r="L442" s="1" t="s">
        <v>78</v>
      </c>
      <c r="M442" s="1" t="s">
        <v>78</v>
      </c>
      <c r="N442" s="37" t="s">
        <v>941</v>
      </c>
    </row>
    <row r="443" spans="1:14" s="53" customFormat="1" x14ac:dyDescent="0.2">
      <c r="A443" s="52" t="s">
        <v>53</v>
      </c>
      <c r="B443" s="52" t="s">
        <v>447</v>
      </c>
      <c r="C443" s="52" t="s">
        <v>829</v>
      </c>
      <c r="D443" s="52" t="s">
        <v>7</v>
      </c>
      <c r="E443" s="52" t="s">
        <v>103</v>
      </c>
      <c r="F443" s="52" t="s">
        <v>365</v>
      </c>
      <c r="G443" s="52" t="s">
        <v>330</v>
      </c>
      <c r="H443" s="52">
        <v>1985</v>
      </c>
      <c r="I443" s="52" t="s">
        <v>76</v>
      </c>
      <c r="J443" s="52"/>
      <c r="K443" s="52" t="s">
        <v>77</v>
      </c>
      <c r="L443" s="52" t="s">
        <v>78</v>
      </c>
      <c r="M443" s="52" t="s">
        <v>78</v>
      </c>
      <c r="N443" s="56" t="s">
        <v>1544</v>
      </c>
    </row>
    <row r="444" spans="1:14" x14ac:dyDescent="0.2">
      <c r="A444" s="1" t="s">
        <v>146</v>
      </c>
      <c r="B444" s="1" t="s">
        <v>100</v>
      </c>
      <c r="C444" s="1" t="s">
        <v>206</v>
      </c>
      <c r="D444" s="46" t="s">
        <v>7</v>
      </c>
      <c r="E444" s="1" t="s">
        <v>117</v>
      </c>
      <c r="F444" s="1" t="s">
        <v>328</v>
      </c>
      <c r="G444" s="1" t="s">
        <v>207</v>
      </c>
      <c r="H444" s="1">
        <v>1979</v>
      </c>
      <c r="I444" s="1" t="s">
        <v>76</v>
      </c>
      <c r="K444" s="1" t="s">
        <v>77</v>
      </c>
      <c r="L444" s="1" t="s">
        <v>78</v>
      </c>
      <c r="M444" s="1" t="s">
        <v>78</v>
      </c>
    </row>
    <row r="445" spans="1:14" x14ac:dyDescent="0.2">
      <c r="A445" s="1" t="s">
        <v>182</v>
      </c>
      <c r="B445" s="1" t="s">
        <v>96</v>
      </c>
      <c r="C445" s="1" t="s">
        <v>367</v>
      </c>
      <c r="D445" s="46" t="s">
        <v>7</v>
      </c>
      <c r="E445" s="1" t="s">
        <v>370</v>
      </c>
      <c r="F445" s="1" t="s">
        <v>365</v>
      </c>
      <c r="G445" s="1" t="s">
        <v>368</v>
      </c>
      <c r="H445" s="1">
        <v>1976</v>
      </c>
      <c r="I445" s="1" t="s">
        <v>76</v>
      </c>
      <c r="K445" s="1" t="s">
        <v>77</v>
      </c>
      <c r="L445" s="1" t="s">
        <v>78</v>
      </c>
      <c r="M445" s="1" t="s">
        <v>78</v>
      </c>
    </row>
    <row r="446" spans="1:14" x14ac:dyDescent="0.2">
      <c r="A446" s="3" t="s">
        <v>182</v>
      </c>
      <c r="B446" s="1" t="s">
        <v>447</v>
      </c>
      <c r="C446" s="1" t="s">
        <v>830</v>
      </c>
      <c r="D446" s="46" t="s">
        <v>182</v>
      </c>
      <c r="E446" s="1" t="s">
        <v>1545</v>
      </c>
      <c r="F446" s="1" t="s">
        <v>1546</v>
      </c>
      <c r="G446" s="1" t="s">
        <v>33</v>
      </c>
      <c r="H446" s="1" t="s">
        <v>1354</v>
      </c>
      <c r="I446" s="1" t="s">
        <v>76</v>
      </c>
      <c r="K446" s="1" t="s">
        <v>77</v>
      </c>
      <c r="L446" s="1" t="s">
        <v>78</v>
      </c>
      <c r="M446" s="1" t="s">
        <v>78</v>
      </c>
    </row>
    <row r="447" spans="1:14" x14ac:dyDescent="0.2">
      <c r="A447" s="1" t="s">
        <v>286</v>
      </c>
      <c r="B447" s="1" t="s">
        <v>96</v>
      </c>
      <c r="C447" s="1" t="s">
        <v>460</v>
      </c>
      <c r="D447" s="46" t="s">
        <v>54</v>
      </c>
      <c r="E447" s="1" t="s">
        <v>591</v>
      </c>
      <c r="F447" s="1" t="s">
        <v>591</v>
      </c>
      <c r="G447" s="1" t="s">
        <v>592</v>
      </c>
      <c r="H447" s="1">
        <v>1986</v>
      </c>
      <c r="I447" s="1" t="s">
        <v>76</v>
      </c>
      <c r="K447" s="1" t="s">
        <v>77</v>
      </c>
      <c r="L447" s="1" t="s">
        <v>78</v>
      </c>
      <c r="M447" s="1" t="s">
        <v>78</v>
      </c>
      <c r="N447" s="37" t="s">
        <v>590</v>
      </c>
    </row>
    <row r="448" spans="1:14" x14ac:dyDescent="0.2">
      <c r="A448" s="1" t="s">
        <v>286</v>
      </c>
      <c r="B448" s="1" t="s">
        <v>96</v>
      </c>
      <c r="C448" s="1" t="s">
        <v>460</v>
      </c>
      <c r="D448" s="46" t="s">
        <v>54</v>
      </c>
      <c r="E448" s="1" t="s">
        <v>586</v>
      </c>
      <c r="F448" s="1" t="s">
        <v>586</v>
      </c>
      <c r="G448" s="1" t="s">
        <v>587</v>
      </c>
      <c r="H448" s="1">
        <v>1988</v>
      </c>
      <c r="I448" s="1" t="s">
        <v>76</v>
      </c>
      <c r="K448" s="1" t="s">
        <v>77</v>
      </c>
      <c r="L448" s="1" t="s">
        <v>78</v>
      </c>
      <c r="M448" s="1" t="s">
        <v>78</v>
      </c>
      <c r="N448" s="37" t="s">
        <v>590</v>
      </c>
    </row>
    <row r="449" spans="1:14" x14ac:dyDescent="0.2">
      <c r="A449" s="1" t="s">
        <v>286</v>
      </c>
      <c r="B449" s="1" t="s">
        <v>96</v>
      </c>
      <c r="C449" s="1" t="s">
        <v>460</v>
      </c>
      <c r="D449" s="46" t="s">
        <v>54</v>
      </c>
      <c r="E449" s="1" t="s">
        <v>588</v>
      </c>
      <c r="F449" s="1" t="s">
        <v>651</v>
      </c>
      <c r="G449" s="1" t="s">
        <v>436</v>
      </c>
      <c r="H449" s="1">
        <v>1992</v>
      </c>
      <c r="I449" s="1" t="s">
        <v>81</v>
      </c>
      <c r="K449" s="1" t="s">
        <v>77</v>
      </c>
      <c r="L449" s="1" t="s">
        <v>78</v>
      </c>
      <c r="M449" s="1" t="s">
        <v>78</v>
      </c>
      <c r="N449" s="37" t="s">
        <v>589</v>
      </c>
    </row>
    <row r="450" spans="1:14" x14ac:dyDescent="0.2">
      <c r="A450" s="1" t="s">
        <v>166</v>
      </c>
      <c r="B450" s="1" t="s">
        <v>449</v>
      </c>
      <c r="C450" s="1" t="s">
        <v>831</v>
      </c>
      <c r="D450" s="46" t="s">
        <v>58</v>
      </c>
      <c r="E450" s="1" t="s">
        <v>1547</v>
      </c>
      <c r="F450" s="1" t="s">
        <v>1547</v>
      </c>
      <c r="G450" s="1" t="s">
        <v>116</v>
      </c>
      <c r="H450" s="1">
        <v>1958</v>
      </c>
      <c r="I450" s="1" t="s">
        <v>76</v>
      </c>
      <c r="K450" s="1" t="s">
        <v>77</v>
      </c>
      <c r="L450" s="1" t="s">
        <v>78</v>
      </c>
      <c r="M450" s="1" t="s">
        <v>78</v>
      </c>
    </row>
    <row r="451" spans="1:14" x14ac:dyDescent="0.2">
      <c r="A451" s="1" t="s">
        <v>166</v>
      </c>
      <c r="B451" s="1" t="s">
        <v>449</v>
      </c>
      <c r="C451" s="1" t="s">
        <v>831</v>
      </c>
      <c r="D451" s="46" t="s">
        <v>12</v>
      </c>
      <c r="E451" s="1" t="s">
        <v>977</v>
      </c>
      <c r="F451" s="1" t="s">
        <v>977</v>
      </c>
      <c r="G451" s="1" t="s">
        <v>165</v>
      </c>
      <c r="H451" s="1">
        <v>1982</v>
      </c>
      <c r="I451" s="1" t="s">
        <v>81</v>
      </c>
      <c r="K451" s="1" t="s">
        <v>77</v>
      </c>
      <c r="L451" s="1" t="s">
        <v>78</v>
      </c>
      <c r="M451" s="1" t="s">
        <v>78</v>
      </c>
    </row>
    <row r="452" spans="1:14" x14ac:dyDescent="0.2">
      <c r="A452" s="1" t="s">
        <v>166</v>
      </c>
      <c r="B452" s="1" t="s">
        <v>447</v>
      </c>
      <c r="C452" s="1" t="s">
        <v>475</v>
      </c>
      <c r="D452" s="46" t="s">
        <v>45</v>
      </c>
      <c r="E452" s="1" t="s">
        <v>1548</v>
      </c>
      <c r="F452" s="1" t="s">
        <v>1548</v>
      </c>
      <c r="G452" s="1" t="s">
        <v>1549</v>
      </c>
      <c r="H452" s="1">
        <v>1976</v>
      </c>
      <c r="I452" s="1" t="s">
        <v>76</v>
      </c>
      <c r="K452" s="1" t="s">
        <v>77</v>
      </c>
      <c r="L452" s="1" t="s">
        <v>78</v>
      </c>
      <c r="M452" s="1" t="s">
        <v>78</v>
      </c>
      <c r="N452" s="37" t="s">
        <v>594</v>
      </c>
    </row>
    <row r="453" spans="1:14" x14ac:dyDescent="0.2">
      <c r="A453" s="1" t="s">
        <v>166</v>
      </c>
      <c r="B453" s="1" t="s">
        <v>447</v>
      </c>
      <c r="C453" s="1" t="s">
        <v>475</v>
      </c>
      <c r="D453" s="46" t="s">
        <v>54</v>
      </c>
      <c r="E453" s="1" t="s">
        <v>513</v>
      </c>
      <c r="F453" s="1" t="s">
        <v>513</v>
      </c>
      <c r="G453" s="1" t="s">
        <v>596</v>
      </c>
      <c r="H453" s="1">
        <v>1985</v>
      </c>
      <c r="I453" s="1" t="s">
        <v>81</v>
      </c>
      <c r="K453" s="1" t="s">
        <v>77</v>
      </c>
      <c r="L453" s="1" t="s">
        <v>78</v>
      </c>
      <c r="M453" s="1" t="s">
        <v>78</v>
      </c>
      <c r="N453" s="37" t="s">
        <v>594</v>
      </c>
    </row>
    <row r="454" spans="1:14" x14ac:dyDescent="0.2">
      <c r="A454" s="1" t="s">
        <v>166</v>
      </c>
      <c r="B454" s="1" t="s">
        <v>447</v>
      </c>
      <c r="C454" s="1" t="s">
        <v>475</v>
      </c>
      <c r="D454" s="46" t="s">
        <v>54</v>
      </c>
      <c r="E454" s="1" t="s">
        <v>513</v>
      </c>
      <c r="F454" s="1" t="s">
        <v>513</v>
      </c>
      <c r="G454" s="1" t="s">
        <v>593</v>
      </c>
      <c r="H454" s="1">
        <v>1988</v>
      </c>
      <c r="I454" s="1" t="s">
        <v>81</v>
      </c>
      <c r="K454" s="1" t="s">
        <v>77</v>
      </c>
      <c r="L454" s="1" t="s">
        <v>78</v>
      </c>
      <c r="M454" s="1" t="s">
        <v>78</v>
      </c>
      <c r="N454" s="37" t="s">
        <v>595</v>
      </c>
    </row>
    <row r="455" spans="1:14" x14ac:dyDescent="0.2">
      <c r="A455" s="1" t="s">
        <v>287</v>
      </c>
      <c r="B455" s="1" t="s">
        <v>449</v>
      </c>
      <c r="C455" s="1" t="s">
        <v>476</v>
      </c>
      <c r="D455" s="46" t="s">
        <v>287</v>
      </c>
      <c r="E455" s="1" t="s">
        <v>1551</v>
      </c>
      <c r="F455" s="1" t="s">
        <v>1550</v>
      </c>
      <c r="G455" s="1" t="s">
        <v>1277</v>
      </c>
      <c r="H455" s="1">
        <v>1982</v>
      </c>
      <c r="I455" s="1" t="s">
        <v>76</v>
      </c>
      <c r="K455" s="1" t="s">
        <v>77</v>
      </c>
      <c r="L455" s="1" t="s">
        <v>78</v>
      </c>
      <c r="M455" s="1" t="s">
        <v>78</v>
      </c>
      <c r="N455" s="37" t="s">
        <v>599</v>
      </c>
    </row>
    <row r="456" spans="1:14" x14ac:dyDescent="0.2">
      <c r="A456" s="1" t="s">
        <v>287</v>
      </c>
      <c r="B456" s="1" t="s">
        <v>449</v>
      </c>
      <c r="C456" s="1" t="s">
        <v>476</v>
      </c>
      <c r="D456" s="46" t="s">
        <v>54</v>
      </c>
      <c r="E456" s="1" t="s">
        <v>597</v>
      </c>
      <c r="F456" s="1" t="s">
        <v>597</v>
      </c>
      <c r="G456" s="1" t="s">
        <v>598</v>
      </c>
      <c r="H456" s="1">
        <v>1983</v>
      </c>
      <c r="I456" s="1" t="s">
        <v>81</v>
      </c>
      <c r="K456" s="1" t="s">
        <v>77</v>
      </c>
      <c r="L456" s="1" t="s">
        <v>78</v>
      </c>
      <c r="M456" s="1" t="s">
        <v>78</v>
      </c>
      <c r="N456" s="37" t="s">
        <v>599</v>
      </c>
    </row>
    <row r="457" spans="1:14" x14ac:dyDescent="0.2">
      <c r="A457" s="3" t="s">
        <v>288</v>
      </c>
      <c r="B457" s="1" t="s">
        <v>447</v>
      </c>
      <c r="C457" s="1" t="s">
        <v>832</v>
      </c>
      <c r="D457" s="46" t="s">
        <v>288</v>
      </c>
      <c r="E457" s="1" t="s">
        <v>1552</v>
      </c>
      <c r="F457" s="1" t="s">
        <v>1552</v>
      </c>
      <c r="G457" s="1" t="s">
        <v>1553</v>
      </c>
      <c r="H457" s="1">
        <v>1993</v>
      </c>
      <c r="I457" s="1" t="s">
        <v>76</v>
      </c>
      <c r="K457" s="1" t="s">
        <v>77</v>
      </c>
      <c r="L457" s="1" t="s">
        <v>78</v>
      </c>
      <c r="M457" s="1" t="s">
        <v>78</v>
      </c>
      <c r="N457" s="37" t="s">
        <v>1555</v>
      </c>
    </row>
    <row r="458" spans="1:14" x14ac:dyDescent="0.2">
      <c r="A458" s="3" t="s">
        <v>288</v>
      </c>
      <c r="B458" s="1" t="s">
        <v>447</v>
      </c>
      <c r="C458" s="1" t="s">
        <v>832</v>
      </c>
      <c r="D458" s="46" t="s">
        <v>288</v>
      </c>
      <c r="E458" s="1" t="s">
        <v>1552</v>
      </c>
      <c r="F458" s="1" t="s">
        <v>1552</v>
      </c>
      <c r="G458" s="1" t="s">
        <v>1553</v>
      </c>
      <c r="H458" s="1">
        <v>2000</v>
      </c>
      <c r="I458" s="1" t="s">
        <v>81</v>
      </c>
      <c r="K458" s="1" t="s">
        <v>77</v>
      </c>
      <c r="L458" s="1" t="s">
        <v>78</v>
      </c>
      <c r="M458" s="1" t="s">
        <v>78</v>
      </c>
      <c r="N458" s="37" t="s">
        <v>1555</v>
      </c>
    </row>
    <row r="459" spans="1:14" x14ac:dyDescent="0.2">
      <c r="A459" s="3" t="s">
        <v>288</v>
      </c>
      <c r="B459" s="1" t="s">
        <v>447</v>
      </c>
      <c r="C459" s="1" t="s">
        <v>832</v>
      </c>
      <c r="D459" s="46" t="s">
        <v>288</v>
      </c>
      <c r="E459" s="1" t="s">
        <v>1552</v>
      </c>
      <c r="F459" s="1" t="s">
        <v>1552</v>
      </c>
      <c r="G459" s="1" t="s">
        <v>1553</v>
      </c>
      <c r="H459" s="1">
        <v>2014</v>
      </c>
      <c r="I459" s="1" t="s">
        <v>81</v>
      </c>
      <c r="K459" s="1" t="s">
        <v>77</v>
      </c>
      <c r="L459" s="1" t="s">
        <v>78</v>
      </c>
      <c r="M459" s="1" t="s">
        <v>78</v>
      </c>
      <c r="N459" s="37" t="s">
        <v>1554</v>
      </c>
    </row>
    <row r="460" spans="1:14" x14ac:dyDescent="0.2">
      <c r="A460" s="1" t="s">
        <v>289</v>
      </c>
      <c r="B460" s="1" t="s">
        <v>449</v>
      </c>
      <c r="C460" s="1" t="s">
        <v>477</v>
      </c>
      <c r="D460" s="46" t="s">
        <v>289</v>
      </c>
      <c r="E460" s="1" t="s">
        <v>1556</v>
      </c>
      <c r="F460" s="1" t="s">
        <v>1557</v>
      </c>
      <c r="G460" s="1" t="s">
        <v>165</v>
      </c>
      <c r="H460" s="1">
        <v>2001</v>
      </c>
      <c r="I460" s="1" t="s">
        <v>76</v>
      </c>
      <c r="K460" s="1" t="s">
        <v>77</v>
      </c>
      <c r="L460" s="1" t="s">
        <v>78</v>
      </c>
      <c r="M460" s="1" t="s">
        <v>78</v>
      </c>
      <c r="N460" s="37" t="s">
        <v>1558</v>
      </c>
    </row>
    <row r="461" spans="1:14" x14ac:dyDescent="0.2">
      <c r="A461" s="1" t="s">
        <v>289</v>
      </c>
      <c r="B461" s="1" t="s">
        <v>449</v>
      </c>
      <c r="C461" s="1" t="s">
        <v>477</v>
      </c>
      <c r="D461" s="46" t="s">
        <v>54</v>
      </c>
      <c r="E461" s="1" t="s">
        <v>510</v>
      </c>
      <c r="F461" s="1" t="s">
        <v>644</v>
      </c>
      <c r="G461" s="1" t="s">
        <v>406</v>
      </c>
      <c r="H461" s="1">
        <v>2003</v>
      </c>
      <c r="I461" s="1" t="s">
        <v>81</v>
      </c>
      <c r="K461" s="1" t="s">
        <v>77</v>
      </c>
      <c r="L461" s="1" t="s">
        <v>78</v>
      </c>
      <c r="M461" s="1" t="s">
        <v>78</v>
      </c>
      <c r="N461" s="37" t="s">
        <v>600</v>
      </c>
    </row>
    <row r="462" spans="1:14" s="33" customFormat="1" x14ac:dyDescent="0.2">
      <c r="A462" s="38" t="s">
        <v>55</v>
      </c>
      <c r="B462" s="2" t="s">
        <v>664</v>
      </c>
      <c r="C462" s="2" t="s">
        <v>1560</v>
      </c>
      <c r="D462" s="2" t="s">
        <v>54</v>
      </c>
      <c r="E462" s="2" t="s">
        <v>1563</v>
      </c>
      <c r="F462" s="2" t="s">
        <v>1563</v>
      </c>
      <c r="G462" s="2" t="s">
        <v>436</v>
      </c>
      <c r="H462" s="2">
        <v>1994</v>
      </c>
      <c r="I462" s="2" t="s">
        <v>76</v>
      </c>
      <c r="J462" s="2"/>
      <c r="K462" s="2" t="s">
        <v>102</v>
      </c>
      <c r="L462" s="2" t="s">
        <v>78</v>
      </c>
      <c r="M462" s="2" t="s">
        <v>78</v>
      </c>
      <c r="N462" s="34" t="s">
        <v>1561</v>
      </c>
    </row>
    <row r="463" spans="1:14" s="33" customFormat="1" x14ac:dyDescent="0.2">
      <c r="A463" s="38" t="s">
        <v>55</v>
      </c>
      <c r="B463" s="2" t="s">
        <v>664</v>
      </c>
      <c r="C463" s="2" t="s">
        <v>1560</v>
      </c>
      <c r="D463" s="2" t="s">
        <v>54</v>
      </c>
      <c r="E463" s="2" t="s">
        <v>394</v>
      </c>
      <c r="F463" s="2" t="s">
        <v>394</v>
      </c>
      <c r="G463" s="2" t="s">
        <v>436</v>
      </c>
      <c r="H463" s="2">
        <v>1997</v>
      </c>
      <c r="I463" s="2" t="s">
        <v>76</v>
      </c>
      <c r="J463" s="2"/>
      <c r="K463" s="2" t="s">
        <v>102</v>
      </c>
      <c r="L463" s="2" t="s">
        <v>78</v>
      </c>
      <c r="M463" s="2" t="s">
        <v>78</v>
      </c>
      <c r="N463" s="34" t="s">
        <v>1561</v>
      </c>
    </row>
    <row r="464" spans="1:14" s="33" customFormat="1" x14ac:dyDescent="0.2">
      <c r="A464" s="38" t="s">
        <v>55</v>
      </c>
      <c r="B464" s="2" t="s">
        <v>664</v>
      </c>
      <c r="C464" s="2" t="s">
        <v>1560</v>
      </c>
      <c r="D464" s="2" t="s">
        <v>54</v>
      </c>
      <c r="E464" s="2" t="s">
        <v>1562</v>
      </c>
      <c r="F464" s="2" t="s">
        <v>1562</v>
      </c>
      <c r="G464" s="2" t="s">
        <v>436</v>
      </c>
      <c r="H464" s="2">
        <v>2008</v>
      </c>
      <c r="I464" s="2" t="s">
        <v>81</v>
      </c>
      <c r="J464" s="2"/>
      <c r="K464" s="2" t="s">
        <v>102</v>
      </c>
      <c r="L464" s="2" t="s">
        <v>78</v>
      </c>
      <c r="M464" s="2" t="s">
        <v>78</v>
      </c>
      <c r="N464" s="34" t="s">
        <v>1561</v>
      </c>
    </row>
    <row r="465" spans="1:14" s="33" customFormat="1" ht="16" x14ac:dyDescent="0.2">
      <c r="A465" s="38" t="s">
        <v>55</v>
      </c>
      <c r="B465" s="58" t="s">
        <v>660</v>
      </c>
      <c r="C465" s="58" t="s">
        <v>1559</v>
      </c>
      <c r="D465" s="2" t="s">
        <v>55</v>
      </c>
      <c r="E465" s="2" t="s">
        <v>1121</v>
      </c>
      <c r="F465" s="2" t="s">
        <v>1564</v>
      </c>
      <c r="G465" s="2" t="s">
        <v>1277</v>
      </c>
      <c r="H465" s="2">
        <v>1997</v>
      </c>
      <c r="I465" s="2" t="s">
        <v>76</v>
      </c>
      <c r="J465" s="2"/>
      <c r="K465" s="2" t="s">
        <v>77</v>
      </c>
      <c r="L465" s="2" t="s">
        <v>78</v>
      </c>
      <c r="M465" s="2" t="s">
        <v>78</v>
      </c>
      <c r="N465" s="34"/>
    </row>
    <row r="466" spans="1:14" s="33" customFormat="1" ht="16" x14ac:dyDescent="0.2">
      <c r="A466" s="60" t="s">
        <v>55</v>
      </c>
      <c r="B466" s="59" t="s">
        <v>660</v>
      </c>
      <c r="C466" s="59" t="s">
        <v>1559</v>
      </c>
      <c r="D466" s="49" t="s">
        <v>4</v>
      </c>
      <c r="E466" s="49" t="s">
        <v>1565</v>
      </c>
      <c r="F466" s="49" t="s">
        <v>1565</v>
      </c>
      <c r="G466" s="49" t="s">
        <v>1566</v>
      </c>
      <c r="H466" s="49" t="s">
        <v>33</v>
      </c>
      <c r="I466" s="49" t="s">
        <v>81</v>
      </c>
      <c r="J466" s="2"/>
      <c r="K466" s="2" t="s">
        <v>77</v>
      </c>
      <c r="L466" s="2" t="s">
        <v>154</v>
      </c>
      <c r="M466" s="2" t="s">
        <v>78</v>
      </c>
      <c r="N466" s="34"/>
    </row>
    <row r="467" spans="1:14" x14ac:dyDescent="0.2">
      <c r="A467" s="1" t="s">
        <v>290</v>
      </c>
      <c r="B467" s="1" t="s">
        <v>96</v>
      </c>
      <c r="C467" s="1" t="s">
        <v>331</v>
      </c>
      <c r="D467" s="46" t="s">
        <v>7</v>
      </c>
      <c r="E467" s="1" t="s">
        <v>332</v>
      </c>
      <c r="F467" s="1" t="s">
        <v>328</v>
      </c>
      <c r="G467" s="1" t="s">
        <v>101</v>
      </c>
      <c r="H467" s="1">
        <v>1978</v>
      </c>
      <c r="I467" s="1" t="s">
        <v>76</v>
      </c>
      <c r="K467" s="1" t="s">
        <v>77</v>
      </c>
      <c r="L467" s="1" t="s">
        <v>78</v>
      </c>
      <c r="M467" s="1" t="s">
        <v>78</v>
      </c>
    </row>
    <row r="468" spans="1:14" x14ac:dyDescent="0.2">
      <c r="A468" s="1" t="s">
        <v>290</v>
      </c>
      <c r="B468" s="1" t="s">
        <v>449</v>
      </c>
      <c r="C468" s="1" t="s">
        <v>331</v>
      </c>
      <c r="D468" s="46" t="s">
        <v>54</v>
      </c>
      <c r="E468" s="1" t="s">
        <v>601</v>
      </c>
      <c r="F468" s="1" t="s">
        <v>544</v>
      </c>
      <c r="G468" s="1" t="s">
        <v>436</v>
      </c>
      <c r="H468" s="1">
        <v>1981</v>
      </c>
      <c r="I468" s="1" t="s">
        <v>81</v>
      </c>
      <c r="K468" s="1" t="s">
        <v>77</v>
      </c>
      <c r="L468" s="1" t="s">
        <v>78</v>
      </c>
      <c r="M468" s="1" t="s">
        <v>78</v>
      </c>
    </row>
    <row r="469" spans="1:14" s="33" customFormat="1" x14ac:dyDescent="0.2">
      <c r="A469" s="38" t="s">
        <v>291</v>
      </c>
      <c r="B469" s="2" t="s">
        <v>449</v>
      </c>
      <c r="C469" s="2" t="s">
        <v>1567</v>
      </c>
      <c r="D469" s="2" t="s">
        <v>291</v>
      </c>
      <c r="E469" s="2" t="s">
        <v>1569</v>
      </c>
      <c r="F469" s="2" t="s">
        <v>1568</v>
      </c>
      <c r="G469" s="2" t="s">
        <v>120</v>
      </c>
      <c r="H469" s="2">
        <v>2008</v>
      </c>
      <c r="I469" s="2" t="s">
        <v>76</v>
      </c>
      <c r="J469" s="2"/>
      <c r="K469" s="2" t="s">
        <v>77</v>
      </c>
      <c r="L469" s="2" t="s">
        <v>78</v>
      </c>
      <c r="M469" s="2" t="s">
        <v>78</v>
      </c>
      <c r="N469" s="2"/>
    </row>
    <row r="470" spans="1:14" s="33" customFormat="1" x14ac:dyDescent="0.2">
      <c r="A470" s="38" t="s">
        <v>291</v>
      </c>
      <c r="B470" s="2" t="s">
        <v>449</v>
      </c>
      <c r="C470" s="2" t="s">
        <v>1567</v>
      </c>
      <c r="D470" s="2" t="s">
        <v>291</v>
      </c>
      <c r="E470" s="2" t="s">
        <v>1569</v>
      </c>
      <c r="F470" s="2" t="s">
        <v>1568</v>
      </c>
      <c r="G470" s="2" t="s">
        <v>120</v>
      </c>
      <c r="H470" s="2">
        <v>2013</v>
      </c>
      <c r="I470" s="2" t="s">
        <v>81</v>
      </c>
      <c r="J470" s="2"/>
      <c r="K470" s="2" t="s">
        <v>77</v>
      </c>
      <c r="L470" s="2" t="s">
        <v>78</v>
      </c>
      <c r="M470" s="2" t="s">
        <v>78</v>
      </c>
      <c r="N470" s="2"/>
    </row>
    <row r="471" spans="1:14" s="33" customFormat="1" x14ac:dyDescent="0.2">
      <c r="A471" s="38" t="s">
        <v>291</v>
      </c>
      <c r="B471" s="2" t="s">
        <v>449</v>
      </c>
      <c r="C471" s="2" t="s">
        <v>1567</v>
      </c>
      <c r="D471" s="2" t="s">
        <v>291</v>
      </c>
      <c r="E471" s="2" t="s">
        <v>1570</v>
      </c>
      <c r="F471" s="2" t="s">
        <v>1570</v>
      </c>
      <c r="G471" s="2" t="s">
        <v>1571</v>
      </c>
      <c r="H471" s="2">
        <v>2023</v>
      </c>
      <c r="I471" s="2" t="s">
        <v>81</v>
      </c>
      <c r="J471" s="2"/>
      <c r="K471" s="2" t="s">
        <v>77</v>
      </c>
      <c r="L471" s="2" t="s">
        <v>78</v>
      </c>
      <c r="M471" s="2" t="s">
        <v>78</v>
      </c>
      <c r="N471" s="2"/>
    </row>
    <row r="472" spans="1:14" x14ac:dyDescent="0.2">
      <c r="A472" s="3" t="s">
        <v>291</v>
      </c>
      <c r="B472" s="1" t="s">
        <v>447</v>
      </c>
      <c r="C472" s="1" t="s">
        <v>833</v>
      </c>
      <c r="D472" s="46" t="s">
        <v>291</v>
      </c>
      <c r="E472" s="1" t="s">
        <v>1569</v>
      </c>
      <c r="F472" s="1" t="s">
        <v>1568</v>
      </c>
      <c r="G472" s="1" t="s">
        <v>120</v>
      </c>
      <c r="H472" s="1">
        <v>1980</v>
      </c>
      <c r="I472" s="1" t="s">
        <v>76</v>
      </c>
      <c r="K472" s="1" t="s">
        <v>77</v>
      </c>
      <c r="L472" s="1" t="s">
        <v>78</v>
      </c>
      <c r="M472" s="1" t="s">
        <v>78</v>
      </c>
    </row>
    <row r="473" spans="1:14" s="33" customFormat="1" x14ac:dyDescent="0.2">
      <c r="A473" s="38" t="s">
        <v>23</v>
      </c>
      <c r="B473" s="2" t="s">
        <v>449</v>
      </c>
      <c r="C473" s="2" t="s">
        <v>1572</v>
      </c>
      <c r="D473" s="2" t="s">
        <v>23</v>
      </c>
      <c r="E473" s="2" t="s">
        <v>1574</v>
      </c>
      <c r="F473" s="2" t="s">
        <v>1578</v>
      </c>
      <c r="G473" s="2" t="s">
        <v>1575</v>
      </c>
      <c r="H473" s="2">
        <v>1984</v>
      </c>
      <c r="I473" s="2" t="s">
        <v>76</v>
      </c>
      <c r="J473" s="2"/>
      <c r="K473" s="2" t="s">
        <v>77</v>
      </c>
      <c r="L473" s="2" t="s">
        <v>78</v>
      </c>
      <c r="M473" s="2" t="s">
        <v>78</v>
      </c>
      <c r="N473" s="2"/>
    </row>
    <row r="474" spans="1:14" s="33" customFormat="1" x14ac:dyDescent="0.2">
      <c r="A474" s="38" t="s">
        <v>23</v>
      </c>
      <c r="B474" s="2" t="s">
        <v>449</v>
      </c>
      <c r="C474" s="2" t="s">
        <v>1572</v>
      </c>
      <c r="D474" s="2" t="s">
        <v>23</v>
      </c>
      <c r="E474" s="2" t="s">
        <v>1577</v>
      </c>
      <c r="F474" s="2" t="s">
        <v>1576</v>
      </c>
      <c r="G474" s="2" t="s">
        <v>330</v>
      </c>
      <c r="H474" s="2">
        <v>2003</v>
      </c>
      <c r="I474" s="2" t="s">
        <v>76</v>
      </c>
      <c r="J474" s="2"/>
      <c r="K474" s="2" t="s">
        <v>77</v>
      </c>
      <c r="L474" s="2" t="s">
        <v>78</v>
      </c>
      <c r="M474" s="2" t="s">
        <v>78</v>
      </c>
      <c r="N474" s="2"/>
    </row>
    <row r="475" spans="1:14" s="33" customFormat="1" x14ac:dyDescent="0.2">
      <c r="A475" s="38" t="s">
        <v>23</v>
      </c>
      <c r="B475" s="2" t="s">
        <v>449</v>
      </c>
      <c r="C475" s="2" t="s">
        <v>1572</v>
      </c>
      <c r="D475" s="2" t="s">
        <v>23</v>
      </c>
      <c r="E475" s="2" t="s">
        <v>1579</v>
      </c>
      <c r="F475" s="2" t="s">
        <v>1578</v>
      </c>
      <c r="G475" s="2" t="s">
        <v>140</v>
      </c>
      <c r="H475" s="2">
        <v>2015</v>
      </c>
      <c r="I475" s="2" t="s">
        <v>81</v>
      </c>
      <c r="J475" s="2"/>
      <c r="K475" s="2" t="s">
        <v>77</v>
      </c>
      <c r="L475" s="2" t="s">
        <v>78</v>
      </c>
      <c r="M475" s="2" t="s">
        <v>78</v>
      </c>
      <c r="N475" s="2"/>
    </row>
    <row r="476" spans="1:14" s="33" customFormat="1" x14ac:dyDescent="0.2">
      <c r="A476" s="38" t="s">
        <v>23</v>
      </c>
      <c r="B476" s="2" t="s">
        <v>449</v>
      </c>
      <c r="C476" s="2" t="s">
        <v>1572</v>
      </c>
      <c r="D476" s="2" t="s">
        <v>23</v>
      </c>
      <c r="E476" s="2" t="s">
        <v>1579</v>
      </c>
      <c r="F476" s="2" t="s">
        <v>1578</v>
      </c>
      <c r="G476" s="2" t="s">
        <v>140</v>
      </c>
      <c r="H476" s="2">
        <v>2015</v>
      </c>
      <c r="I476" s="2" t="s">
        <v>81</v>
      </c>
      <c r="J476" s="2"/>
      <c r="K476" s="2" t="s">
        <v>77</v>
      </c>
      <c r="L476" s="2" t="s">
        <v>78</v>
      </c>
      <c r="M476" s="2" t="s">
        <v>78</v>
      </c>
      <c r="N476" s="2"/>
    </row>
    <row r="477" spans="1:14" s="33" customFormat="1" x14ac:dyDescent="0.2">
      <c r="A477" s="38" t="s">
        <v>23</v>
      </c>
      <c r="B477" s="2" t="s">
        <v>449</v>
      </c>
      <c r="C477" s="2" t="s">
        <v>1572</v>
      </c>
      <c r="D477" s="2" t="s">
        <v>1573</v>
      </c>
      <c r="E477" s="2" t="s">
        <v>1580</v>
      </c>
      <c r="F477" s="2" t="s">
        <v>1581</v>
      </c>
      <c r="G477" s="2" t="s">
        <v>140</v>
      </c>
      <c r="H477" s="2" t="s">
        <v>1582</v>
      </c>
      <c r="I477" s="2" t="s">
        <v>81</v>
      </c>
      <c r="J477" s="2"/>
      <c r="K477" s="2" t="s">
        <v>77</v>
      </c>
      <c r="L477" s="2" t="s">
        <v>78</v>
      </c>
      <c r="M477" s="2" t="s">
        <v>78</v>
      </c>
      <c r="N477" s="2"/>
    </row>
    <row r="478" spans="1:14" x14ac:dyDescent="0.2">
      <c r="A478" s="3" t="s">
        <v>23</v>
      </c>
      <c r="B478" s="1" t="s">
        <v>447</v>
      </c>
      <c r="C478" s="1" t="s">
        <v>834</v>
      </c>
      <c r="D478" s="46" t="s">
        <v>23</v>
      </c>
      <c r="E478" s="1" t="s">
        <v>1584</v>
      </c>
      <c r="F478" s="1" t="s">
        <v>1583</v>
      </c>
      <c r="G478" s="1" t="s">
        <v>116</v>
      </c>
      <c r="H478" s="1">
        <v>1996</v>
      </c>
      <c r="I478" s="1" t="s">
        <v>76</v>
      </c>
      <c r="K478" s="1" t="s">
        <v>77</v>
      </c>
      <c r="L478" s="1" t="s">
        <v>78</v>
      </c>
      <c r="M478" s="1" t="s">
        <v>78</v>
      </c>
    </row>
    <row r="479" spans="1:14" s="53" customFormat="1" x14ac:dyDescent="0.2">
      <c r="A479" s="55" t="s">
        <v>23</v>
      </c>
      <c r="B479" s="52" t="s">
        <v>447</v>
      </c>
      <c r="C479" s="52" t="s">
        <v>834</v>
      </c>
      <c r="D479" s="52" t="s">
        <v>5</v>
      </c>
      <c r="E479" s="52" t="s">
        <v>1585</v>
      </c>
      <c r="F479" s="52" t="s">
        <v>1585</v>
      </c>
      <c r="G479" s="52" t="s">
        <v>1586</v>
      </c>
      <c r="H479" s="52">
        <v>2019</v>
      </c>
      <c r="I479" s="52" t="s">
        <v>81</v>
      </c>
      <c r="J479" s="52"/>
      <c r="K479" s="52" t="s">
        <v>77</v>
      </c>
      <c r="L479" s="52" t="s">
        <v>78</v>
      </c>
      <c r="M479" s="52" t="s">
        <v>78</v>
      </c>
      <c r="N479" s="52"/>
    </row>
    <row r="480" spans="1:14" x14ac:dyDescent="0.2">
      <c r="A480" s="1" t="s">
        <v>147</v>
      </c>
      <c r="B480" s="1" t="s">
        <v>149</v>
      </c>
      <c r="C480" s="1" t="s">
        <v>148</v>
      </c>
      <c r="D480" s="46" t="s">
        <v>7</v>
      </c>
      <c r="E480" s="1" t="s">
        <v>97</v>
      </c>
      <c r="F480" s="1" t="s">
        <v>97</v>
      </c>
      <c r="G480" s="1" t="s">
        <v>86</v>
      </c>
      <c r="H480" s="1">
        <v>1998</v>
      </c>
      <c r="I480" s="1" t="s">
        <v>87</v>
      </c>
      <c r="K480" s="1" t="s">
        <v>77</v>
      </c>
      <c r="L480" s="1" t="s">
        <v>78</v>
      </c>
      <c r="M480" s="1" t="s">
        <v>78</v>
      </c>
    </row>
    <row r="481" spans="1:14" x14ac:dyDescent="0.2">
      <c r="A481" s="3" t="s">
        <v>147</v>
      </c>
      <c r="B481" s="1" t="s">
        <v>660</v>
      </c>
      <c r="C481" s="1" t="s">
        <v>836</v>
      </c>
      <c r="D481" s="46" t="s">
        <v>147</v>
      </c>
      <c r="E481" s="1" t="s">
        <v>1588</v>
      </c>
      <c r="F481" s="1" t="s">
        <v>1587</v>
      </c>
      <c r="G481" s="1" t="s">
        <v>581</v>
      </c>
      <c r="H481" s="1">
        <v>2003</v>
      </c>
      <c r="I481" s="1" t="s">
        <v>76</v>
      </c>
      <c r="K481" s="1" t="s">
        <v>77</v>
      </c>
      <c r="L481" s="1" t="s">
        <v>78</v>
      </c>
      <c r="M481" s="1" t="s">
        <v>78</v>
      </c>
    </row>
    <row r="482" spans="1:14" x14ac:dyDescent="0.2">
      <c r="A482" s="1" t="s">
        <v>292</v>
      </c>
      <c r="B482" s="1" t="s">
        <v>664</v>
      </c>
      <c r="C482" s="1" t="s">
        <v>837</v>
      </c>
      <c r="D482" s="46" t="s">
        <v>292</v>
      </c>
      <c r="E482" s="1" t="s">
        <v>1589</v>
      </c>
      <c r="F482" s="1" t="s">
        <v>1589</v>
      </c>
      <c r="G482" s="1" t="s">
        <v>892</v>
      </c>
      <c r="H482" s="1">
        <v>1992</v>
      </c>
      <c r="I482" s="1" t="s">
        <v>76</v>
      </c>
      <c r="K482" s="1" t="s">
        <v>77</v>
      </c>
      <c r="L482" s="1" t="s">
        <v>78</v>
      </c>
      <c r="M482" s="1" t="s">
        <v>78</v>
      </c>
      <c r="N482" s="37" t="s">
        <v>947</v>
      </c>
    </row>
    <row r="483" spans="1:14" x14ac:dyDescent="0.2">
      <c r="A483" s="1" t="s">
        <v>292</v>
      </c>
      <c r="B483" s="1" t="s">
        <v>664</v>
      </c>
      <c r="C483" s="1" t="s">
        <v>837</v>
      </c>
      <c r="D483" s="46" t="s">
        <v>5</v>
      </c>
      <c r="E483" s="1" t="s">
        <v>942</v>
      </c>
      <c r="F483" s="1" t="s">
        <v>942</v>
      </c>
      <c r="G483" s="1" t="s">
        <v>892</v>
      </c>
      <c r="H483" s="1">
        <v>1995</v>
      </c>
      <c r="I483" s="1" t="s">
        <v>76</v>
      </c>
      <c r="K483" s="1" t="s">
        <v>77</v>
      </c>
      <c r="L483" s="1" t="s">
        <v>78</v>
      </c>
      <c r="M483" s="1" t="s">
        <v>78</v>
      </c>
      <c r="N483" s="37" t="s">
        <v>947</v>
      </c>
    </row>
    <row r="484" spans="1:14" x14ac:dyDescent="0.2">
      <c r="A484" s="1" t="s">
        <v>292</v>
      </c>
      <c r="B484" s="1" t="s">
        <v>664</v>
      </c>
      <c r="C484" s="1" t="s">
        <v>837</v>
      </c>
      <c r="D484" s="46" t="s">
        <v>5</v>
      </c>
      <c r="E484" s="1" t="s">
        <v>944</v>
      </c>
      <c r="F484" s="1" t="s">
        <v>943</v>
      </c>
      <c r="G484" s="1" t="s">
        <v>892</v>
      </c>
      <c r="H484" s="1">
        <v>1998</v>
      </c>
      <c r="I484" s="1" t="s">
        <v>81</v>
      </c>
      <c r="K484" s="1" t="s">
        <v>77</v>
      </c>
      <c r="L484" s="1" t="s">
        <v>78</v>
      </c>
      <c r="M484" s="1" t="s">
        <v>78</v>
      </c>
    </row>
    <row r="485" spans="1:14" x14ac:dyDescent="0.2">
      <c r="A485" s="3" t="s">
        <v>292</v>
      </c>
      <c r="B485" s="1" t="s">
        <v>660</v>
      </c>
      <c r="C485" s="1" t="s">
        <v>838</v>
      </c>
      <c r="D485" s="46" t="s">
        <v>292</v>
      </c>
      <c r="E485" s="1" t="s">
        <v>1590</v>
      </c>
      <c r="F485" s="1" t="s">
        <v>1590</v>
      </c>
      <c r="G485" s="1" t="s">
        <v>1591</v>
      </c>
      <c r="H485" s="1">
        <v>1993</v>
      </c>
      <c r="I485" s="1" t="s">
        <v>76</v>
      </c>
      <c r="K485" s="1" t="s">
        <v>77</v>
      </c>
      <c r="L485" s="1" t="s">
        <v>78</v>
      </c>
      <c r="M485" s="1" t="s">
        <v>78</v>
      </c>
    </row>
    <row r="486" spans="1:14" x14ac:dyDescent="0.2">
      <c r="A486" s="3" t="s">
        <v>292</v>
      </c>
      <c r="B486" s="1" t="s">
        <v>660</v>
      </c>
      <c r="C486" s="1" t="s">
        <v>838</v>
      </c>
      <c r="D486" s="46" t="s">
        <v>292</v>
      </c>
      <c r="E486" s="1" t="s">
        <v>1592</v>
      </c>
      <c r="F486" s="1" t="s">
        <v>1592</v>
      </c>
      <c r="G486" s="1" t="s">
        <v>892</v>
      </c>
      <c r="H486" s="1">
        <v>1993</v>
      </c>
      <c r="I486" s="1" t="s">
        <v>81</v>
      </c>
      <c r="K486" s="1" t="s">
        <v>77</v>
      </c>
      <c r="L486" s="1" t="s">
        <v>78</v>
      </c>
      <c r="M486" s="1" t="s">
        <v>78</v>
      </c>
    </row>
    <row r="487" spans="1:14" x14ac:dyDescent="0.2">
      <c r="A487" s="3" t="s">
        <v>12</v>
      </c>
      <c r="B487" s="1" t="s">
        <v>449</v>
      </c>
      <c r="C487" s="1" t="s">
        <v>839</v>
      </c>
      <c r="D487" s="46" t="s">
        <v>12</v>
      </c>
      <c r="E487" s="1" t="s">
        <v>979</v>
      </c>
      <c r="F487" s="1" t="s">
        <v>980</v>
      </c>
      <c r="G487" s="1" t="s">
        <v>116</v>
      </c>
      <c r="H487" s="1">
        <v>1975</v>
      </c>
      <c r="I487" s="1" t="s">
        <v>76</v>
      </c>
      <c r="K487" s="1" t="s">
        <v>77</v>
      </c>
      <c r="L487" s="1" t="s">
        <v>78</v>
      </c>
      <c r="M487" s="1" t="s">
        <v>78</v>
      </c>
    </row>
    <row r="488" spans="1:14" x14ac:dyDescent="0.2">
      <c r="A488" s="3" t="s">
        <v>12</v>
      </c>
      <c r="B488" s="1" t="s">
        <v>449</v>
      </c>
      <c r="C488" s="1" t="s">
        <v>839</v>
      </c>
      <c r="D488" s="46" t="s">
        <v>12</v>
      </c>
      <c r="E488" s="1" t="s">
        <v>978</v>
      </c>
      <c r="F488" s="1" t="s">
        <v>978</v>
      </c>
      <c r="G488" s="1" t="s">
        <v>165</v>
      </c>
      <c r="H488" s="1">
        <v>1997</v>
      </c>
      <c r="I488" s="1" t="s">
        <v>81</v>
      </c>
      <c r="K488" s="1" t="s">
        <v>77</v>
      </c>
      <c r="L488" s="1" t="s">
        <v>78</v>
      </c>
      <c r="M488" s="1" t="s">
        <v>78</v>
      </c>
    </row>
    <row r="489" spans="1:14" x14ac:dyDescent="0.2">
      <c r="A489" s="3" t="s">
        <v>12</v>
      </c>
      <c r="B489" s="1" t="s">
        <v>660</v>
      </c>
      <c r="C489" s="1" t="s">
        <v>840</v>
      </c>
      <c r="D489" s="46" t="s">
        <v>12</v>
      </c>
      <c r="E489" s="1" t="s">
        <v>981</v>
      </c>
      <c r="F489" s="1" t="s">
        <v>981</v>
      </c>
      <c r="G489" s="1" t="s">
        <v>984</v>
      </c>
      <c r="H489" s="1">
        <v>1989</v>
      </c>
      <c r="I489" s="1" t="s">
        <v>76</v>
      </c>
      <c r="K489" s="1" t="s">
        <v>77</v>
      </c>
      <c r="L489" s="1" t="s">
        <v>78</v>
      </c>
      <c r="M489" s="1" t="s">
        <v>78</v>
      </c>
      <c r="N489" s="37" t="s">
        <v>985</v>
      </c>
    </row>
    <row r="490" spans="1:14" x14ac:dyDescent="0.2">
      <c r="A490" s="3" t="s">
        <v>12</v>
      </c>
      <c r="B490" s="1" t="s">
        <v>660</v>
      </c>
      <c r="C490" s="1" t="s">
        <v>840</v>
      </c>
      <c r="D490" s="46" t="s">
        <v>12</v>
      </c>
      <c r="E490" s="1" t="s">
        <v>981</v>
      </c>
      <c r="F490" s="1" t="s">
        <v>981</v>
      </c>
      <c r="G490" s="1" t="s">
        <v>984</v>
      </c>
      <c r="H490" s="1">
        <v>1992</v>
      </c>
      <c r="I490" s="1" t="s">
        <v>81</v>
      </c>
      <c r="K490" s="1" t="s">
        <v>77</v>
      </c>
      <c r="L490" s="1" t="s">
        <v>78</v>
      </c>
      <c r="M490" s="1" t="s">
        <v>78</v>
      </c>
      <c r="N490" s="37" t="s">
        <v>985</v>
      </c>
    </row>
    <row r="491" spans="1:14" x14ac:dyDescent="0.2">
      <c r="A491" s="3" t="s">
        <v>12</v>
      </c>
      <c r="B491" s="1" t="s">
        <v>660</v>
      </c>
      <c r="C491" s="1" t="s">
        <v>840</v>
      </c>
      <c r="D491" s="46" t="s">
        <v>12</v>
      </c>
      <c r="E491" s="1" t="s">
        <v>982</v>
      </c>
      <c r="F491" s="1" t="s">
        <v>982</v>
      </c>
      <c r="G491" s="1" t="s">
        <v>165</v>
      </c>
      <c r="H491" s="1">
        <v>2003</v>
      </c>
      <c r="I491" s="1" t="s">
        <v>81</v>
      </c>
      <c r="K491" s="1" t="s">
        <v>77</v>
      </c>
      <c r="L491" s="1" t="s">
        <v>78</v>
      </c>
      <c r="M491" s="1" t="s">
        <v>78</v>
      </c>
      <c r="N491" s="37" t="s">
        <v>985</v>
      </c>
    </row>
    <row r="492" spans="1:14" x14ac:dyDescent="0.2">
      <c r="A492" s="3" t="s">
        <v>12</v>
      </c>
      <c r="B492" s="1" t="s">
        <v>660</v>
      </c>
      <c r="C492" s="1" t="s">
        <v>840</v>
      </c>
      <c r="D492" s="46" t="s">
        <v>12</v>
      </c>
      <c r="E492" s="1" t="s">
        <v>983</v>
      </c>
      <c r="F492" s="1" t="s">
        <v>983</v>
      </c>
      <c r="G492" s="1" t="s">
        <v>165</v>
      </c>
      <c r="H492" s="1">
        <v>2010</v>
      </c>
      <c r="I492" s="1" t="s">
        <v>81</v>
      </c>
      <c r="K492" s="1" t="s">
        <v>77</v>
      </c>
      <c r="L492" s="1" t="s">
        <v>78</v>
      </c>
      <c r="M492" s="1" t="s">
        <v>78</v>
      </c>
      <c r="N492" s="37" t="s">
        <v>985</v>
      </c>
    </row>
    <row r="493" spans="1:14" x14ac:dyDescent="0.2">
      <c r="A493" s="3" t="s">
        <v>150</v>
      </c>
      <c r="B493" s="1" t="s">
        <v>449</v>
      </c>
      <c r="C493" s="1" t="s">
        <v>151</v>
      </c>
      <c r="D493" s="46" t="s">
        <v>54</v>
      </c>
      <c r="E493" s="1" t="s">
        <v>602</v>
      </c>
      <c r="F493" s="1" t="s">
        <v>639</v>
      </c>
      <c r="G493" s="1" t="s">
        <v>86</v>
      </c>
      <c r="H493" s="1">
        <v>1990</v>
      </c>
      <c r="I493" s="1" t="s">
        <v>87</v>
      </c>
      <c r="K493" s="1" t="s">
        <v>77</v>
      </c>
      <c r="L493" s="1" t="s">
        <v>78</v>
      </c>
      <c r="M493" s="1" t="s">
        <v>78</v>
      </c>
    </row>
    <row r="494" spans="1:14" x14ac:dyDescent="0.2">
      <c r="A494" s="42" t="s">
        <v>150</v>
      </c>
      <c r="B494" s="11" t="s">
        <v>96</v>
      </c>
      <c r="C494" s="11" t="s">
        <v>151</v>
      </c>
      <c r="D494" s="47" t="s">
        <v>7</v>
      </c>
      <c r="E494" s="11" t="s">
        <v>152</v>
      </c>
      <c r="F494" s="11" t="s">
        <v>638</v>
      </c>
      <c r="G494" s="11" t="s">
        <v>153</v>
      </c>
      <c r="H494" s="11" t="s">
        <v>33</v>
      </c>
      <c r="I494" s="11" t="s">
        <v>81</v>
      </c>
      <c r="K494" s="1" t="s">
        <v>77</v>
      </c>
      <c r="L494" s="1" t="s">
        <v>154</v>
      </c>
      <c r="M494" s="1" t="s">
        <v>78</v>
      </c>
    </row>
    <row r="495" spans="1:14" x14ac:dyDescent="0.2">
      <c r="A495" s="3" t="s">
        <v>150</v>
      </c>
      <c r="B495" s="1" t="s">
        <v>660</v>
      </c>
      <c r="C495" s="1" t="s">
        <v>423</v>
      </c>
      <c r="D495" s="46" t="s">
        <v>260</v>
      </c>
      <c r="E495" s="1" t="s">
        <v>1593</v>
      </c>
      <c r="F495" s="1" t="s">
        <v>1593</v>
      </c>
      <c r="G495" s="1" t="s">
        <v>1597</v>
      </c>
      <c r="H495" s="1" t="s">
        <v>33</v>
      </c>
      <c r="I495" s="1" t="s">
        <v>76</v>
      </c>
      <c r="K495" s="1" t="s">
        <v>77</v>
      </c>
      <c r="L495" s="1" t="s">
        <v>78</v>
      </c>
      <c r="M495" s="1" t="s">
        <v>78</v>
      </c>
    </row>
    <row r="496" spans="1:14" x14ac:dyDescent="0.2">
      <c r="A496" s="3" t="s">
        <v>150</v>
      </c>
      <c r="B496" s="1" t="s">
        <v>660</v>
      </c>
      <c r="C496" s="1" t="s">
        <v>423</v>
      </c>
      <c r="D496" s="46" t="s">
        <v>260</v>
      </c>
      <c r="E496" s="1" t="s">
        <v>1378</v>
      </c>
      <c r="F496" s="1" t="s">
        <v>1378</v>
      </c>
      <c r="G496" s="1" t="s">
        <v>1594</v>
      </c>
      <c r="H496" s="1" t="s">
        <v>33</v>
      </c>
      <c r="I496" s="1" t="s">
        <v>81</v>
      </c>
      <c r="K496" s="1" t="s">
        <v>77</v>
      </c>
      <c r="L496" s="1" t="s">
        <v>78</v>
      </c>
      <c r="M496" s="1" t="s">
        <v>78</v>
      </c>
      <c r="N496" s="37" t="s">
        <v>1595</v>
      </c>
    </row>
    <row r="497" spans="1:14" x14ac:dyDescent="0.2">
      <c r="A497" s="3" t="s">
        <v>150</v>
      </c>
      <c r="B497" s="1" t="s">
        <v>73</v>
      </c>
      <c r="C497" s="1" t="s">
        <v>423</v>
      </c>
      <c r="D497" s="46" t="s">
        <v>7</v>
      </c>
      <c r="E497" s="1" t="s">
        <v>424</v>
      </c>
      <c r="F497" s="1" t="s">
        <v>424</v>
      </c>
      <c r="G497" s="1" t="s">
        <v>165</v>
      </c>
      <c r="H497" s="1">
        <v>2015</v>
      </c>
      <c r="I497" s="1" t="s">
        <v>81</v>
      </c>
      <c r="K497" s="1" t="s">
        <v>77</v>
      </c>
      <c r="L497" s="1" t="s">
        <v>78</v>
      </c>
      <c r="M497" s="1" t="s">
        <v>78</v>
      </c>
      <c r="N497" s="37" t="s">
        <v>1596</v>
      </c>
    </row>
    <row r="498" spans="1:14" x14ac:dyDescent="0.2">
      <c r="A498" s="3" t="s">
        <v>293</v>
      </c>
      <c r="B498" s="1" t="s">
        <v>73</v>
      </c>
      <c r="C498" s="1" t="s">
        <v>478</v>
      </c>
      <c r="D498" s="46" t="s">
        <v>28</v>
      </c>
      <c r="E498" s="1" t="s">
        <v>1598</v>
      </c>
      <c r="F498" s="1" t="s">
        <v>1598</v>
      </c>
      <c r="G498" s="1" t="s">
        <v>1026</v>
      </c>
      <c r="H498" s="1">
        <v>2005</v>
      </c>
      <c r="I498" s="1" t="s">
        <v>76</v>
      </c>
      <c r="K498" s="1" t="s">
        <v>77</v>
      </c>
      <c r="L498" s="1" t="s">
        <v>78</v>
      </c>
      <c r="M498" s="1" t="s">
        <v>78</v>
      </c>
      <c r="N498" s="37" t="s">
        <v>604</v>
      </c>
    </row>
    <row r="499" spans="1:14" x14ac:dyDescent="0.2">
      <c r="A499" s="3" t="s">
        <v>293</v>
      </c>
      <c r="B499" s="1" t="s">
        <v>73</v>
      </c>
      <c r="C499" s="1" t="s">
        <v>478</v>
      </c>
      <c r="D499" s="46" t="s">
        <v>54</v>
      </c>
      <c r="E499" s="1" t="s">
        <v>605</v>
      </c>
      <c r="F499" s="1" t="s">
        <v>652</v>
      </c>
      <c r="G499" s="1" t="s">
        <v>603</v>
      </c>
      <c r="H499" s="1">
        <v>2013</v>
      </c>
      <c r="I499" s="1" t="s">
        <v>81</v>
      </c>
      <c r="K499" s="1" t="s">
        <v>77</v>
      </c>
      <c r="L499" s="1" t="s">
        <v>78</v>
      </c>
      <c r="M499" s="1" t="s">
        <v>78</v>
      </c>
      <c r="N499" s="37" t="s">
        <v>604</v>
      </c>
    </row>
    <row r="500" spans="1:14" x14ac:dyDescent="0.2">
      <c r="A500" s="3" t="s">
        <v>294</v>
      </c>
      <c r="B500" s="1" t="s">
        <v>660</v>
      </c>
      <c r="C500" s="1" t="s">
        <v>841</v>
      </c>
      <c r="D500" s="46" t="s">
        <v>1075</v>
      </c>
      <c r="E500" s="1" t="s">
        <v>1076</v>
      </c>
      <c r="F500" s="1" t="s">
        <v>1076</v>
      </c>
      <c r="G500" s="1" t="s">
        <v>165</v>
      </c>
      <c r="H500" s="1" t="s">
        <v>33</v>
      </c>
      <c r="I500" s="1" t="s">
        <v>76</v>
      </c>
      <c r="K500" s="1" t="s">
        <v>77</v>
      </c>
      <c r="L500" s="1" t="s">
        <v>78</v>
      </c>
      <c r="M500" s="1" t="s">
        <v>78</v>
      </c>
      <c r="N500" s="37"/>
    </row>
    <row r="501" spans="1:14" s="33" customFormat="1" x14ac:dyDescent="0.2">
      <c r="A501" s="38" t="s">
        <v>155</v>
      </c>
      <c r="B501" s="2" t="s">
        <v>73</v>
      </c>
      <c r="C501" s="2" t="s">
        <v>1599</v>
      </c>
      <c r="D501" s="2" t="s">
        <v>22</v>
      </c>
      <c r="E501" s="2" t="s">
        <v>1600</v>
      </c>
      <c r="F501" s="2" t="s">
        <v>1600</v>
      </c>
      <c r="G501" s="2" t="s">
        <v>1602</v>
      </c>
      <c r="H501" s="2">
        <v>1985</v>
      </c>
      <c r="I501" s="2" t="s">
        <v>76</v>
      </c>
      <c r="J501" s="2"/>
      <c r="K501" s="2" t="s">
        <v>77</v>
      </c>
      <c r="L501" s="2" t="s">
        <v>78</v>
      </c>
      <c r="M501" s="2" t="s">
        <v>78</v>
      </c>
      <c r="N501" s="2"/>
    </row>
    <row r="502" spans="1:14" s="33" customFormat="1" x14ac:dyDescent="0.2">
      <c r="A502" s="38" t="s">
        <v>155</v>
      </c>
      <c r="B502" s="2" t="s">
        <v>73</v>
      </c>
      <c r="C502" s="2" t="s">
        <v>1599</v>
      </c>
      <c r="D502" s="2" t="s">
        <v>22</v>
      </c>
      <c r="E502" s="2" t="s">
        <v>1601</v>
      </c>
      <c r="F502" s="2" t="s">
        <v>1601</v>
      </c>
      <c r="G502" s="2" t="s">
        <v>1603</v>
      </c>
      <c r="H502" s="2">
        <v>1989</v>
      </c>
      <c r="I502" s="2" t="s">
        <v>81</v>
      </c>
      <c r="J502" s="2"/>
      <c r="K502" s="2" t="s">
        <v>77</v>
      </c>
      <c r="L502" s="2" t="s">
        <v>78</v>
      </c>
      <c r="M502" s="2" t="s">
        <v>78</v>
      </c>
      <c r="N502" s="2"/>
    </row>
    <row r="503" spans="1:14" x14ac:dyDescent="0.2">
      <c r="A503" s="3" t="s">
        <v>295</v>
      </c>
      <c r="B503" s="1" t="s">
        <v>689</v>
      </c>
      <c r="C503" s="1" t="s">
        <v>842</v>
      </c>
      <c r="D503" s="46" t="s">
        <v>9</v>
      </c>
      <c r="E503" s="1" t="s">
        <v>998</v>
      </c>
      <c r="F503" s="1" t="s">
        <v>998</v>
      </c>
      <c r="G503" s="1" t="s">
        <v>116</v>
      </c>
      <c r="H503" s="1" t="s">
        <v>33</v>
      </c>
      <c r="I503" s="1" t="s">
        <v>76</v>
      </c>
      <c r="K503" s="1" t="s">
        <v>77</v>
      </c>
      <c r="L503" s="1" t="s">
        <v>78</v>
      </c>
      <c r="M503" s="1" t="s">
        <v>78</v>
      </c>
    </row>
    <row r="504" spans="1:14" s="33" customFormat="1" x14ac:dyDescent="0.2">
      <c r="A504" s="38" t="s">
        <v>296</v>
      </c>
      <c r="B504" s="2" t="s">
        <v>690</v>
      </c>
      <c r="C504" s="2" t="s">
        <v>1605</v>
      </c>
      <c r="D504" s="2" t="s">
        <v>47</v>
      </c>
      <c r="E504" s="2" t="s">
        <v>1609</v>
      </c>
      <c r="F504" s="2" t="s">
        <v>1607</v>
      </c>
      <c r="G504" s="2" t="s">
        <v>1608</v>
      </c>
      <c r="H504" s="2">
        <v>2009</v>
      </c>
      <c r="I504" s="2" t="s">
        <v>76</v>
      </c>
      <c r="J504" s="2"/>
      <c r="K504" s="2" t="s">
        <v>102</v>
      </c>
      <c r="L504" s="2" t="s">
        <v>78</v>
      </c>
      <c r="M504" s="2" t="s">
        <v>78</v>
      </c>
      <c r="N504" s="34" t="s">
        <v>1610</v>
      </c>
    </row>
    <row r="505" spans="1:14" s="33" customFormat="1" x14ac:dyDescent="0.2">
      <c r="A505" s="38" t="s">
        <v>296</v>
      </c>
      <c r="B505" s="2" t="s">
        <v>690</v>
      </c>
      <c r="C505" s="2" t="s">
        <v>1605</v>
      </c>
      <c r="D505" s="2" t="s">
        <v>47</v>
      </c>
      <c r="E505" s="2" t="s">
        <v>1609</v>
      </c>
      <c r="F505" s="2" t="s">
        <v>1607</v>
      </c>
      <c r="G505" s="2" t="s">
        <v>1608</v>
      </c>
      <c r="H505" s="2">
        <v>2011</v>
      </c>
      <c r="I505" s="2" t="s">
        <v>81</v>
      </c>
      <c r="J505" s="2"/>
      <c r="K505" s="2" t="s">
        <v>102</v>
      </c>
      <c r="L505" s="2" t="s">
        <v>78</v>
      </c>
      <c r="M505" s="2" t="s">
        <v>78</v>
      </c>
      <c r="N505" s="34" t="s">
        <v>1610</v>
      </c>
    </row>
    <row r="506" spans="1:14" s="33" customFormat="1" x14ac:dyDescent="0.2">
      <c r="A506" s="38" t="s">
        <v>296</v>
      </c>
      <c r="B506" s="2" t="s">
        <v>690</v>
      </c>
      <c r="C506" s="2" t="s">
        <v>1606</v>
      </c>
      <c r="D506" s="2" t="s">
        <v>47</v>
      </c>
      <c r="E506" s="2" t="s">
        <v>1609</v>
      </c>
      <c r="F506" s="2" t="s">
        <v>1607</v>
      </c>
      <c r="G506" s="2" t="s">
        <v>345</v>
      </c>
      <c r="H506" s="2">
        <v>1996</v>
      </c>
      <c r="I506" s="2" t="s">
        <v>76</v>
      </c>
      <c r="J506" s="2"/>
      <c r="K506" s="2" t="s">
        <v>77</v>
      </c>
      <c r="L506" s="2" t="s">
        <v>78</v>
      </c>
      <c r="M506" s="2" t="s">
        <v>78</v>
      </c>
      <c r="N506" s="34" t="s">
        <v>1611</v>
      </c>
    </row>
    <row r="507" spans="1:14" x14ac:dyDescent="0.2">
      <c r="A507" s="3" t="s">
        <v>297</v>
      </c>
      <c r="B507" s="1" t="s">
        <v>449</v>
      </c>
      <c r="C507" s="1" t="s">
        <v>843</v>
      </c>
      <c r="D507" s="46" t="s">
        <v>3</v>
      </c>
      <c r="E507" s="1" t="s">
        <v>1612</v>
      </c>
      <c r="F507" s="1" t="s">
        <v>1613</v>
      </c>
      <c r="G507" s="1" t="s">
        <v>1614</v>
      </c>
      <c r="H507" s="1">
        <v>1985</v>
      </c>
      <c r="I507" s="1" t="s">
        <v>76</v>
      </c>
      <c r="K507" s="1" t="s">
        <v>77</v>
      </c>
      <c r="L507" s="1" t="s">
        <v>78</v>
      </c>
      <c r="M507" s="1" t="s">
        <v>78</v>
      </c>
    </row>
    <row r="508" spans="1:14" x14ac:dyDescent="0.2">
      <c r="A508" s="3" t="s">
        <v>297</v>
      </c>
      <c r="B508" s="1" t="s">
        <v>660</v>
      </c>
      <c r="C508" s="1" t="s">
        <v>844</v>
      </c>
      <c r="D508" s="46" t="s">
        <v>12</v>
      </c>
      <c r="E508" s="1" t="s">
        <v>986</v>
      </c>
      <c r="F508" s="1" t="s">
        <v>986</v>
      </c>
      <c r="G508" s="1" t="s">
        <v>165</v>
      </c>
      <c r="H508" s="1">
        <v>1995</v>
      </c>
      <c r="I508" s="1" t="s">
        <v>76</v>
      </c>
      <c r="K508" s="1" t="s">
        <v>77</v>
      </c>
      <c r="L508" s="1" t="s">
        <v>78</v>
      </c>
      <c r="M508" s="1" t="s">
        <v>78</v>
      </c>
    </row>
    <row r="509" spans="1:14" x14ac:dyDescent="0.2">
      <c r="A509" s="3" t="s">
        <v>298</v>
      </c>
      <c r="B509" s="1" t="s">
        <v>692</v>
      </c>
      <c r="C509" s="1" t="s">
        <v>846</v>
      </c>
      <c r="D509" s="46" t="s">
        <v>298</v>
      </c>
      <c r="E509" s="1" t="s">
        <v>1615</v>
      </c>
      <c r="F509" s="1" t="s">
        <v>1615</v>
      </c>
      <c r="G509" s="1" t="s">
        <v>116</v>
      </c>
      <c r="H509" s="1">
        <v>2007</v>
      </c>
      <c r="I509" s="1" t="s">
        <v>76</v>
      </c>
      <c r="K509" s="1" t="s">
        <v>77</v>
      </c>
      <c r="L509" s="1" t="s">
        <v>78</v>
      </c>
      <c r="M509" s="1" t="s">
        <v>78</v>
      </c>
    </row>
    <row r="510" spans="1:14" x14ac:dyDescent="0.2">
      <c r="A510" s="3" t="s">
        <v>15</v>
      </c>
      <c r="B510" s="1" t="s">
        <v>449</v>
      </c>
      <c r="C510" s="1" t="s">
        <v>847</v>
      </c>
      <c r="D510" s="46" t="s">
        <v>15</v>
      </c>
      <c r="E510" s="1" t="s">
        <v>1617</v>
      </c>
      <c r="F510" s="1" t="s">
        <v>1617</v>
      </c>
      <c r="G510" s="1" t="s">
        <v>116</v>
      </c>
      <c r="H510" s="1">
        <v>2004</v>
      </c>
      <c r="I510" s="1" t="s">
        <v>76</v>
      </c>
      <c r="K510" s="1" t="s">
        <v>77</v>
      </c>
      <c r="L510" s="1" t="s">
        <v>78</v>
      </c>
      <c r="M510" s="1" t="s">
        <v>78</v>
      </c>
      <c r="N510" s="37" t="s">
        <v>1619</v>
      </c>
    </row>
    <row r="511" spans="1:14" x14ac:dyDescent="0.2">
      <c r="A511" s="3" t="s">
        <v>15</v>
      </c>
      <c r="B511" s="1" t="s">
        <v>449</v>
      </c>
      <c r="C511" s="1" t="s">
        <v>847</v>
      </c>
      <c r="D511" s="46" t="s">
        <v>15</v>
      </c>
      <c r="E511" s="1" t="s">
        <v>1618</v>
      </c>
      <c r="F511" s="1" t="s">
        <v>1618</v>
      </c>
      <c r="H511" s="1">
        <v>2007</v>
      </c>
      <c r="I511" s="1" t="s">
        <v>81</v>
      </c>
      <c r="K511" s="1" t="s">
        <v>77</v>
      </c>
      <c r="L511" s="1" t="s">
        <v>78</v>
      </c>
      <c r="M511" s="1" t="s">
        <v>78</v>
      </c>
      <c r="N511" s="37" t="s">
        <v>1619</v>
      </c>
    </row>
    <row r="512" spans="1:14" s="33" customFormat="1" x14ac:dyDescent="0.2">
      <c r="A512" s="38" t="s">
        <v>15</v>
      </c>
      <c r="B512" s="2" t="s">
        <v>660</v>
      </c>
      <c r="C512" s="2" t="s">
        <v>1616</v>
      </c>
      <c r="D512" s="2" t="s">
        <v>15</v>
      </c>
      <c r="E512" s="2" t="s">
        <v>1617</v>
      </c>
      <c r="F512" s="2" t="s">
        <v>1617</v>
      </c>
      <c r="G512" s="2" t="s">
        <v>165</v>
      </c>
      <c r="H512" s="2" t="s">
        <v>1620</v>
      </c>
      <c r="I512" s="2" t="s">
        <v>76</v>
      </c>
      <c r="J512" s="2"/>
      <c r="K512" s="2" t="s">
        <v>77</v>
      </c>
      <c r="L512" s="2" t="s">
        <v>78</v>
      </c>
      <c r="M512" s="2" t="s">
        <v>78</v>
      </c>
      <c r="N512" s="2"/>
    </row>
    <row r="513" spans="1:14" s="33" customFormat="1" x14ac:dyDescent="0.2">
      <c r="A513" s="60" t="s">
        <v>15</v>
      </c>
      <c r="B513" s="49" t="s">
        <v>660</v>
      </c>
      <c r="C513" s="49" t="s">
        <v>1616</v>
      </c>
      <c r="D513" s="49" t="s">
        <v>35</v>
      </c>
      <c r="E513" s="49" t="s">
        <v>1621</v>
      </c>
      <c r="F513" s="49" t="s">
        <v>1622</v>
      </c>
      <c r="G513" s="49" t="s">
        <v>1623</v>
      </c>
      <c r="H513" s="49">
        <v>2023</v>
      </c>
      <c r="I513" s="49" t="s">
        <v>81</v>
      </c>
      <c r="J513" s="2"/>
      <c r="K513" s="2" t="s">
        <v>77</v>
      </c>
      <c r="L513" s="2" t="s">
        <v>154</v>
      </c>
      <c r="M513" s="2" t="s">
        <v>78</v>
      </c>
      <c r="N513" s="2"/>
    </row>
    <row r="514" spans="1:14" x14ac:dyDescent="0.2">
      <c r="A514" s="3" t="s">
        <v>17</v>
      </c>
      <c r="B514" s="1" t="s">
        <v>449</v>
      </c>
      <c r="C514" s="1" t="s">
        <v>848</v>
      </c>
      <c r="D514" s="46" t="s">
        <v>17</v>
      </c>
      <c r="E514" s="1" t="s">
        <v>1121</v>
      </c>
      <c r="F514" s="1" t="s">
        <v>1625</v>
      </c>
      <c r="G514" s="1" t="s">
        <v>116</v>
      </c>
      <c r="H514" s="1">
        <v>1994</v>
      </c>
      <c r="I514" s="1" t="s">
        <v>76</v>
      </c>
      <c r="K514" s="1" t="s">
        <v>77</v>
      </c>
      <c r="L514" s="1" t="s">
        <v>78</v>
      </c>
      <c r="M514" s="1" t="s">
        <v>78</v>
      </c>
    </row>
    <row r="515" spans="1:14" x14ac:dyDescent="0.2">
      <c r="A515" s="3" t="s">
        <v>17</v>
      </c>
      <c r="B515" s="1" t="s">
        <v>660</v>
      </c>
      <c r="C515" s="1" t="s">
        <v>849</v>
      </c>
      <c r="D515" s="46" t="s">
        <v>17</v>
      </c>
      <c r="E515" s="1" t="s">
        <v>1041</v>
      </c>
      <c r="F515" s="1" t="s">
        <v>1625</v>
      </c>
      <c r="G515" s="1" t="s">
        <v>1026</v>
      </c>
      <c r="H515" s="1">
        <v>1995</v>
      </c>
      <c r="I515" s="1" t="s">
        <v>76</v>
      </c>
      <c r="K515" s="1" t="s">
        <v>77</v>
      </c>
      <c r="L515" s="1" t="s">
        <v>78</v>
      </c>
      <c r="M515" s="1" t="s">
        <v>78</v>
      </c>
      <c r="N515" s="37" t="s">
        <v>1627</v>
      </c>
    </row>
    <row r="516" spans="1:14" x14ac:dyDescent="0.2">
      <c r="A516" s="3" t="s">
        <v>17</v>
      </c>
      <c r="B516" s="1" t="s">
        <v>660</v>
      </c>
      <c r="C516" s="1" t="s">
        <v>849</v>
      </c>
      <c r="D516" s="46" t="s">
        <v>17</v>
      </c>
      <c r="E516" s="1" t="s">
        <v>1041</v>
      </c>
      <c r="F516" s="1" t="s">
        <v>1625</v>
      </c>
      <c r="G516" s="1" t="s">
        <v>603</v>
      </c>
      <c r="H516" s="1">
        <v>1995</v>
      </c>
      <c r="I516" s="1" t="s">
        <v>81</v>
      </c>
      <c r="K516" s="1" t="s">
        <v>77</v>
      </c>
      <c r="L516" s="1" t="s">
        <v>78</v>
      </c>
      <c r="M516" s="1" t="s">
        <v>78</v>
      </c>
      <c r="N516" s="37" t="s">
        <v>1627</v>
      </c>
    </row>
    <row r="517" spans="1:14" x14ac:dyDescent="0.2">
      <c r="A517" s="3" t="s">
        <v>17</v>
      </c>
      <c r="B517" s="1" t="s">
        <v>660</v>
      </c>
      <c r="C517" s="1" t="s">
        <v>849</v>
      </c>
      <c r="D517" s="46" t="s">
        <v>17</v>
      </c>
      <c r="E517" s="1" t="s">
        <v>1041</v>
      </c>
      <c r="F517" s="1" t="s">
        <v>1625</v>
      </c>
      <c r="G517" s="1" t="s">
        <v>1626</v>
      </c>
      <c r="H517" s="1">
        <v>2002</v>
      </c>
      <c r="I517" s="1" t="s">
        <v>81</v>
      </c>
      <c r="K517" s="1" t="s">
        <v>77</v>
      </c>
      <c r="L517" s="1" t="s">
        <v>78</v>
      </c>
      <c r="M517" s="1" t="s">
        <v>78</v>
      </c>
      <c r="N517" s="37" t="s">
        <v>1627</v>
      </c>
    </row>
    <row r="518" spans="1:14" s="33" customFormat="1" x14ac:dyDescent="0.2">
      <c r="A518" s="38" t="s">
        <v>299</v>
      </c>
      <c r="B518" s="2" t="s">
        <v>664</v>
      </c>
      <c r="C518" s="2" t="s">
        <v>1628</v>
      </c>
      <c r="D518" s="2" t="s">
        <v>20</v>
      </c>
      <c r="E518" s="2" t="s">
        <v>1629</v>
      </c>
      <c r="F518" s="2" t="s">
        <v>1629</v>
      </c>
      <c r="G518" s="2" t="s">
        <v>1630</v>
      </c>
      <c r="H518" s="2">
        <v>1990</v>
      </c>
      <c r="I518" s="2" t="s">
        <v>76</v>
      </c>
      <c r="J518" s="2"/>
      <c r="K518" s="2" t="s">
        <v>77</v>
      </c>
      <c r="L518" s="2" t="s">
        <v>78</v>
      </c>
      <c r="M518" s="2" t="s">
        <v>78</v>
      </c>
      <c r="N518" s="34" t="s">
        <v>1633</v>
      </c>
    </row>
    <row r="519" spans="1:14" s="33" customFormat="1" x14ac:dyDescent="0.2">
      <c r="A519" s="38" t="s">
        <v>299</v>
      </c>
      <c r="B519" s="2" t="s">
        <v>664</v>
      </c>
      <c r="C519" s="2" t="s">
        <v>1628</v>
      </c>
      <c r="D519" s="2" t="s">
        <v>7</v>
      </c>
      <c r="E519" s="2" t="s">
        <v>1631</v>
      </c>
      <c r="F519" s="2" t="s">
        <v>142</v>
      </c>
      <c r="G519" s="2" t="s">
        <v>1632</v>
      </c>
      <c r="H519" s="2">
        <v>1993</v>
      </c>
      <c r="I519" s="2" t="s">
        <v>81</v>
      </c>
      <c r="J519" s="2" t="s">
        <v>578</v>
      </c>
      <c r="K519" s="2" t="s">
        <v>77</v>
      </c>
      <c r="L519" s="2" t="s">
        <v>78</v>
      </c>
      <c r="M519" s="2" t="s">
        <v>78</v>
      </c>
      <c r="N519" s="34" t="s">
        <v>1633</v>
      </c>
    </row>
    <row r="520" spans="1:14" x14ac:dyDescent="0.2">
      <c r="A520" s="3" t="s">
        <v>183</v>
      </c>
      <c r="B520" s="1" t="s">
        <v>96</v>
      </c>
      <c r="C520" s="1" t="s">
        <v>184</v>
      </c>
      <c r="D520" s="46" t="s">
        <v>183</v>
      </c>
      <c r="E520" s="1" t="s">
        <v>1635</v>
      </c>
      <c r="F520" s="1" t="s">
        <v>1634</v>
      </c>
      <c r="G520" s="1" t="s">
        <v>893</v>
      </c>
      <c r="H520" s="1">
        <v>1987</v>
      </c>
      <c r="I520" s="1" t="s">
        <v>87</v>
      </c>
      <c r="K520" s="1" t="s">
        <v>77</v>
      </c>
      <c r="L520" s="1" t="s">
        <v>78</v>
      </c>
      <c r="M520" s="1" t="s">
        <v>78</v>
      </c>
    </row>
    <row r="521" spans="1:14" x14ac:dyDescent="0.2">
      <c r="A521" s="3" t="s">
        <v>183</v>
      </c>
      <c r="B521" s="1" t="s">
        <v>449</v>
      </c>
      <c r="C521" s="1" t="s">
        <v>184</v>
      </c>
      <c r="D521" s="46" t="s">
        <v>54</v>
      </c>
      <c r="E521" s="1" t="s">
        <v>487</v>
      </c>
      <c r="F521" s="1" t="s">
        <v>487</v>
      </c>
      <c r="G521" s="1" t="s">
        <v>547</v>
      </c>
      <c r="H521" s="1">
        <v>1999</v>
      </c>
      <c r="I521" s="1" t="s">
        <v>76</v>
      </c>
      <c r="K521" s="1" t="s">
        <v>77</v>
      </c>
      <c r="L521" s="1" t="s">
        <v>78</v>
      </c>
      <c r="M521" s="1" t="s">
        <v>78</v>
      </c>
      <c r="N521" s="37" t="s">
        <v>606</v>
      </c>
    </row>
    <row r="522" spans="1:14" x14ac:dyDescent="0.2">
      <c r="A522" s="3" t="s">
        <v>183</v>
      </c>
      <c r="B522" s="1" t="s">
        <v>449</v>
      </c>
      <c r="C522" s="1" t="s">
        <v>184</v>
      </c>
      <c r="D522" s="46" t="s">
        <v>54</v>
      </c>
      <c r="E522" s="1" t="s">
        <v>487</v>
      </c>
      <c r="F522" s="1" t="s">
        <v>487</v>
      </c>
      <c r="G522" s="1" t="s">
        <v>547</v>
      </c>
      <c r="H522" s="1">
        <v>2001</v>
      </c>
      <c r="I522" s="1" t="s">
        <v>81</v>
      </c>
      <c r="K522" s="1" t="s">
        <v>77</v>
      </c>
      <c r="L522" s="1" t="s">
        <v>78</v>
      </c>
      <c r="M522" s="1" t="s">
        <v>78</v>
      </c>
      <c r="N522" s="37" t="s">
        <v>606</v>
      </c>
    </row>
    <row r="523" spans="1:14" x14ac:dyDescent="0.2">
      <c r="A523" s="3" t="s">
        <v>183</v>
      </c>
      <c r="B523" s="1" t="s">
        <v>96</v>
      </c>
      <c r="C523" s="1" t="s">
        <v>184</v>
      </c>
      <c r="D523" s="46" t="s">
        <v>7</v>
      </c>
      <c r="E523" s="1" t="s">
        <v>185</v>
      </c>
      <c r="F523" s="1" t="s">
        <v>185</v>
      </c>
      <c r="G523" s="1" t="s">
        <v>186</v>
      </c>
      <c r="H523" s="1" t="s">
        <v>91</v>
      </c>
      <c r="I523" s="1" t="s">
        <v>81</v>
      </c>
      <c r="K523" s="1" t="s">
        <v>77</v>
      </c>
      <c r="L523" s="1" t="s">
        <v>78</v>
      </c>
      <c r="M523" s="1" t="s">
        <v>78</v>
      </c>
    </row>
    <row r="524" spans="1:14" x14ac:dyDescent="0.2">
      <c r="A524" s="3" t="s">
        <v>183</v>
      </c>
      <c r="B524" s="1" t="s">
        <v>462</v>
      </c>
      <c r="C524" s="1" t="s">
        <v>461</v>
      </c>
      <c r="D524" s="46" t="s">
        <v>54</v>
      </c>
      <c r="E524" s="1" t="s">
        <v>385</v>
      </c>
      <c r="F524" s="1" t="s">
        <v>385</v>
      </c>
      <c r="G524" s="1" t="s">
        <v>607</v>
      </c>
      <c r="H524" s="1">
        <v>2010</v>
      </c>
      <c r="I524" s="1" t="s">
        <v>76</v>
      </c>
      <c r="K524" s="1" t="s">
        <v>77</v>
      </c>
      <c r="L524" s="1" t="s">
        <v>78</v>
      </c>
      <c r="M524" s="1" t="s">
        <v>78</v>
      </c>
      <c r="N524" s="37" t="s">
        <v>608</v>
      </c>
    </row>
    <row r="525" spans="1:14" x14ac:dyDescent="0.2">
      <c r="A525" s="3" t="s">
        <v>183</v>
      </c>
      <c r="B525" s="1" t="s">
        <v>462</v>
      </c>
      <c r="C525" s="1" t="s">
        <v>461</v>
      </c>
      <c r="D525" s="46" t="s">
        <v>54</v>
      </c>
      <c r="E525" s="1" t="s">
        <v>535</v>
      </c>
      <c r="F525" s="1" t="s">
        <v>535</v>
      </c>
      <c r="G525" s="1" t="s">
        <v>610</v>
      </c>
      <c r="H525" s="1">
        <v>2012</v>
      </c>
      <c r="I525" s="1" t="s">
        <v>81</v>
      </c>
      <c r="K525" s="1" t="s">
        <v>77</v>
      </c>
      <c r="L525" s="1" t="s">
        <v>78</v>
      </c>
      <c r="M525" s="1" t="s">
        <v>78</v>
      </c>
      <c r="N525" s="37" t="s">
        <v>609</v>
      </c>
    </row>
    <row r="526" spans="1:14" x14ac:dyDescent="0.2">
      <c r="A526" s="3" t="s">
        <v>183</v>
      </c>
      <c r="B526" s="1" t="s">
        <v>462</v>
      </c>
      <c r="C526" s="1" t="s">
        <v>461</v>
      </c>
      <c r="D526" s="46" t="s">
        <v>54</v>
      </c>
      <c r="E526" s="1" t="s">
        <v>535</v>
      </c>
      <c r="F526" s="1" t="s">
        <v>535</v>
      </c>
      <c r="G526" s="1" t="s">
        <v>611</v>
      </c>
      <c r="H526" s="1">
        <v>2015</v>
      </c>
      <c r="I526" s="1" t="s">
        <v>81</v>
      </c>
      <c r="K526" s="1" t="s">
        <v>77</v>
      </c>
      <c r="L526" s="1" t="s">
        <v>78</v>
      </c>
      <c r="M526" s="1" t="s">
        <v>78</v>
      </c>
      <c r="N526" s="37" t="s">
        <v>609</v>
      </c>
    </row>
    <row r="527" spans="1:14" x14ac:dyDescent="0.2">
      <c r="A527" s="3" t="s">
        <v>56</v>
      </c>
      <c r="B527" s="1" t="s">
        <v>96</v>
      </c>
      <c r="C527" s="1" t="s">
        <v>369</v>
      </c>
      <c r="D527" s="46" t="s">
        <v>7</v>
      </c>
      <c r="E527" s="1" t="s">
        <v>103</v>
      </c>
      <c r="F527" s="1" t="s">
        <v>365</v>
      </c>
      <c r="G527" s="1" t="s">
        <v>165</v>
      </c>
      <c r="H527" s="1">
        <v>1981</v>
      </c>
      <c r="I527" s="1" t="s">
        <v>76</v>
      </c>
      <c r="K527" s="1" t="s">
        <v>77</v>
      </c>
      <c r="L527" s="1" t="s">
        <v>78</v>
      </c>
      <c r="M527" s="1" t="s">
        <v>78</v>
      </c>
      <c r="N527" s="37" t="s">
        <v>612</v>
      </c>
    </row>
    <row r="528" spans="1:14" x14ac:dyDescent="0.2">
      <c r="A528" s="3" t="s">
        <v>56</v>
      </c>
      <c r="B528" s="1" t="s">
        <v>96</v>
      </c>
      <c r="C528" s="1" t="s">
        <v>369</v>
      </c>
      <c r="D528" s="46" t="s">
        <v>7</v>
      </c>
      <c r="E528" s="1" t="s">
        <v>371</v>
      </c>
      <c r="F528" s="1" t="s">
        <v>128</v>
      </c>
      <c r="G528" s="1" t="s">
        <v>165</v>
      </c>
      <c r="H528" s="1">
        <v>1982</v>
      </c>
      <c r="I528" s="1" t="s">
        <v>81</v>
      </c>
      <c r="K528" s="1" t="s">
        <v>77</v>
      </c>
      <c r="L528" s="1" t="s">
        <v>78</v>
      </c>
      <c r="M528" s="1" t="s">
        <v>78</v>
      </c>
      <c r="N528" s="37" t="s">
        <v>612</v>
      </c>
    </row>
    <row r="529" spans="1:14" x14ac:dyDescent="0.2">
      <c r="A529" s="3" t="s">
        <v>56</v>
      </c>
      <c r="B529" s="1" t="s">
        <v>449</v>
      </c>
      <c r="C529" s="1" t="s">
        <v>369</v>
      </c>
      <c r="D529" s="46" t="s">
        <v>54</v>
      </c>
      <c r="E529" s="1" t="s">
        <v>402</v>
      </c>
      <c r="F529" s="1" t="s">
        <v>385</v>
      </c>
      <c r="G529" s="1" t="s">
        <v>406</v>
      </c>
      <c r="H529" s="1">
        <v>1989</v>
      </c>
      <c r="I529" s="1" t="s">
        <v>81</v>
      </c>
      <c r="K529" s="1" t="s">
        <v>77</v>
      </c>
      <c r="L529" s="1" t="s">
        <v>78</v>
      </c>
      <c r="M529" s="1" t="s">
        <v>78</v>
      </c>
      <c r="N529" s="37" t="s">
        <v>612</v>
      </c>
    </row>
    <row r="530" spans="1:14" x14ac:dyDescent="0.2">
      <c r="A530" s="3" t="s">
        <v>56</v>
      </c>
      <c r="B530" s="1" t="s">
        <v>447</v>
      </c>
      <c r="C530" s="1" t="s">
        <v>463</v>
      </c>
      <c r="D530" s="46" t="s">
        <v>54</v>
      </c>
      <c r="E530" s="1" t="s">
        <v>614</v>
      </c>
      <c r="F530" s="1" t="s">
        <v>653</v>
      </c>
      <c r="G530" s="1" t="s">
        <v>165</v>
      </c>
      <c r="H530" s="1">
        <v>1994</v>
      </c>
      <c r="I530" s="1" t="s">
        <v>76</v>
      </c>
      <c r="K530" s="1" t="s">
        <v>77</v>
      </c>
      <c r="L530" s="1" t="s">
        <v>78</v>
      </c>
      <c r="M530" s="1" t="s">
        <v>78</v>
      </c>
      <c r="N530" s="37" t="s">
        <v>613</v>
      </c>
    </row>
    <row r="531" spans="1:14" x14ac:dyDescent="0.2">
      <c r="A531" s="3" t="s">
        <v>56</v>
      </c>
      <c r="B531" s="1" t="s">
        <v>447</v>
      </c>
      <c r="C531" s="1" t="s">
        <v>463</v>
      </c>
      <c r="D531" s="46" t="s">
        <v>54</v>
      </c>
      <c r="E531" s="1" t="s">
        <v>615</v>
      </c>
      <c r="F531" s="1" t="s">
        <v>615</v>
      </c>
      <c r="G531" s="1" t="s">
        <v>616</v>
      </c>
      <c r="H531" s="1">
        <v>1995</v>
      </c>
      <c r="I531" s="1" t="s">
        <v>81</v>
      </c>
      <c r="K531" s="1" t="s">
        <v>77</v>
      </c>
      <c r="L531" s="1" t="s">
        <v>78</v>
      </c>
      <c r="M531" s="1" t="s">
        <v>78</v>
      </c>
      <c r="N531" s="37" t="s">
        <v>613</v>
      </c>
    </row>
    <row r="532" spans="1:14" x14ac:dyDescent="0.2">
      <c r="A532" s="3" t="s">
        <v>56</v>
      </c>
      <c r="B532" s="1" t="s">
        <v>447</v>
      </c>
      <c r="C532" s="1" t="s">
        <v>463</v>
      </c>
      <c r="D532" s="46" t="s">
        <v>54</v>
      </c>
      <c r="E532" s="1" t="s">
        <v>402</v>
      </c>
      <c r="F532" s="1" t="s">
        <v>385</v>
      </c>
      <c r="G532" s="1" t="s">
        <v>406</v>
      </c>
      <c r="H532" s="1">
        <v>2004</v>
      </c>
      <c r="I532" s="1" t="s">
        <v>81</v>
      </c>
      <c r="K532" s="1" t="s">
        <v>77</v>
      </c>
      <c r="L532" s="1" t="s">
        <v>78</v>
      </c>
      <c r="M532" s="1" t="s">
        <v>78</v>
      </c>
      <c r="N532" s="37" t="s">
        <v>613</v>
      </c>
    </row>
    <row r="533" spans="1:14" x14ac:dyDescent="0.2">
      <c r="A533" s="3" t="s">
        <v>177</v>
      </c>
      <c r="B533" s="1" t="s">
        <v>449</v>
      </c>
      <c r="C533" s="1" t="s">
        <v>850</v>
      </c>
      <c r="D533" s="46" t="s">
        <v>177</v>
      </c>
      <c r="E533" s="1" t="s">
        <v>1272</v>
      </c>
      <c r="F533" s="1" t="s">
        <v>1636</v>
      </c>
      <c r="G533" s="1" t="s">
        <v>1638</v>
      </c>
      <c r="H533" s="1" t="s">
        <v>33</v>
      </c>
      <c r="I533" s="1" t="s">
        <v>76</v>
      </c>
      <c r="K533" s="1" t="s">
        <v>77</v>
      </c>
      <c r="L533" s="1" t="s">
        <v>78</v>
      </c>
      <c r="M533" s="1" t="s">
        <v>78</v>
      </c>
      <c r="N533" s="37"/>
    </row>
    <row r="534" spans="1:14" x14ac:dyDescent="0.2">
      <c r="A534" s="3" t="s">
        <v>177</v>
      </c>
      <c r="B534" s="1" t="s">
        <v>449</v>
      </c>
      <c r="C534" s="1" t="s">
        <v>850</v>
      </c>
      <c r="D534" s="46" t="s">
        <v>177</v>
      </c>
      <c r="E534" s="1" t="s">
        <v>1272</v>
      </c>
      <c r="F534" s="1" t="s">
        <v>1637</v>
      </c>
      <c r="G534" s="1" t="s">
        <v>1638</v>
      </c>
      <c r="H534" s="1" t="s">
        <v>33</v>
      </c>
      <c r="I534" s="1" t="s">
        <v>81</v>
      </c>
      <c r="K534" s="1" t="s">
        <v>77</v>
      </c>
      <c r="L534" s="1" t="s">
        <v>78</v>
      </c>
      <c r="M534" s="1" t="s">
        <v>78</v>
      </c>
      <c r="N534" s="37"/>
    </row>
    <row r="535" spans="1:14" x14ac:dyDescent="0.2">
      <c r="A535" s="3" t="s">
        <v>177</v>
      </c>
      <c r="B535" s="1" t="s">
        <v>660</v>
      </c>
      <c r="C535" s="1" t="s">
        <v>372</v>
      </c>
      <c r="D535" s="46" t="s">
        <v>177</v>
      </c>
      <c r="E535" s="1" t="s">
        <v>1121</v>
      </c>
      <c r="F535" s="1" t="s">
        <v>1639</v>
      </c>
      <c r="G535" s="1" t="s">
        <v>116</v>
      </c>
      <c r="H535" s="1">
        <v>1986</v>
      </c>
      <c r="I535" s="1" t="s">
        <v>76</v>
      </c>
      <c r="K535" s="1" t="s">
        <v>77</v>
      </c>
      <c r="L535" s="1" t="s">
        <v>78</v>
      </c>
      <c r="M535" s="1" t="s">
        <v>78</v>
      </c>
      <c r="N535" s="37"/>
    </row>
    <row r="536" spans="1:14" x14ac:dyDescent="0.2">
      <c r="A536" s="3" t="s">
        <v>177</v>
      </c>
      <c r="B536" s="1" t="s">
        <v>660</v>
      </c>
      <c r="C536" s="1" t="s">
        <v>372</v>
      </c>
      <c r="D536" s="46" t="s">
        <v>177</v>
      </c>
      <c r="E536" s="1" t="s">
        <v>1640</v>
      </c>
      <c r="F536" s="1" t="s">
        <v>1641</v>
      </c>
      <c r="G536" s="1" t="s">
        <v>1642</v>
      </c>
      <c r="H536" s="1" t="s">
        <v>33</v>
      </c>
      <c r="I536" s="1" t="s">
        <v>81</v>
      </c>
      <c r="K536" s="1" t="s">
        <v>77</v>
      </c>
      <c r="L536" s="1" t="s">
        <v>78</v>
      </c>
      <c r="M536" s="1" t="s">
        <v>78</v>
      </c>
      <c r="N536" s="37"/>
    </row>
    <row r="537" spans="1:14" x14ac:dyDescent="0.2">
      <c r="A537" s="3" t="s">
        <v>177</v>
      </c>
      <c r="B537" s="1" t="s">
        <v>73</v>
      </c>
      <c r="C537" s="1" t="s">
        <v>372</v>
      </c>
      <c r="D537" s="46" t="s">
        <v>7</v>
      </c>
      <c r="E537" s="1" t="s">
        <v>106</v>
      </c>
      <c r="F537" s="1" t="s">
        <v>365</v>
      </c>
      <c r="G537" s="1" t="s">
        <v>373</v>
      </c>
      <c r="H537" s="1" t="s">
        <v>374</v>
      </c>
      <c r="I537" s="1" t="s">
        <v>81</v>
      </c>
      <c r="J537" s="1" t="s">
        <v>411</v>
      </c>
      <c r="K537" s="1" t="s">
        <v>77</v>
      </c>
      <c r="L537" s="1" t="s">
        <v>78</v>
      </c>
      <c r="M537" s="1" t="s">
        <v>78</v>
      </c>
    </row>
    <row r="538" spans="1:14" x14ac:dyDescent="0.2">
      <c r="A538" s="3" t="s">
        <v>300</v>
      </c>
      <c r="B538" s="1" t="s">
        <v>96</v>
      </c>
      <c r="C538" s="1" t="s">
        <v>349</v>
      </c>
      <c r="D538" s="46" t="s">
        <v>300</v>
      </c>
      <c r="E538" s="1" t="s">
        <v>1121</v>
      </c>
      <c r="F538" s="1" t="s">
        <v>1536</v>
      </c>
      <c r="G538" s="1" t="s">
        <v>116</v>
      </c>
      <c r="H538" s="1">
        <v>1992</v>
      </c>
      <c r="I538" s="1" t="s">
        <v>76</v>
      </c>
      <c r="K538" s="1" t="s">
        <v>102</v>
      </c>
      <c r="L538" s="1" t="s">
        <v>78</v>
      </c>
      <c r="M538" s="1" t="s">
        <v>78</v>
      </c>
    </row>
    <row r="539" spans="1:14" x14ac:dyDescent="0.2">
      <c r="A539" s="3" t="s">
        <v>300</v>
      </c>
      <c r="B539" s="1" t="s">
        <v>96</v>
      </c>
      <c r="C539" s="1" t="s">
        <v>349</v>
      </c>
      <c r="D539" s="46" t="s">
        <v>7</v>
      </c>
      <c r="E539" s="1" t="s">
        <v>350</v>
      </c>
      <c r="F539" s="1" t="s">
        <v>350</v>
      </c>
      <c r="G539" s="1" t="s">
        <v>351</v>
      </c>
      <c r="H539" s="1" t="s">
        <v>91</v>
      </c>
      <c r="I539" s="1" t="s">
        <v>81</v>
      </c>
      <c r="K539" s="1" t="s">
        <v>102</v>
      </c>
      <c r="L539" s="1" t="s">
        <v>78</v>
      </c>
      <c r="M539" s="1" t="s">
        <v>78</v>
      </c>
    </row>
    <row r="540" spans="1:14" x14ac:dyDescent="0.2">
      <c r="A540" s="3" t="s">
        <v>300</v>
      </c>
      <c r="B540" s="1" t="s">
        <v>96</v>
      </c>
      <c r="C540" s="1" t="s">
        <v>349</v>
      </c>
      <c r="D540" s="46" t="s">
        <v>10</v>
      </c>
      <c r="E540" s="1" t="s">
        <v>1121</v>
      </c>
      <c r="F540" s="1" t="s">
        <v>1069</v>
      </c>
      <c r="G540" s="1" t="s">
        <v>116</v>
      </c>
      <c r="H540" s="1">
        <v>2015</v>
      </c>
      <c r="I540" s="1" t="s">
        <v>81</v>
      </c>
      <c r="K540" s="1" t="s">
        <v>102</v>
      </c>
      <c r="L540" s="1" t="s">
        <v>78</v>
      </c>
      <c r="M540" s="1" t="s">
        <v>78</v>
      </c>
    </row>
    <row r="541" spans="1:14" s="33" customFormat="1" x14ac:dyDescent="0.2">
      <c r="A541" s="38" t="s">
        <v>300</v>
      </c>
      <c r="B541" s="2" t="s">
        <v>73</v>
      </c>
      <c r="C541" s="2" t="s">
        <v>1643</v>
      </c>
      <c r="D541" s="2" t="s">
        <v>300</v>
      </c>
      <c r="E541" s="2" t="s">
        <v>1667</v>
      </c>
      <c r="F541" s="2" t="s">
        <v>1536</v>
      </c>
      <c r="G541" s="2" t="s">
        <v>1004</v>
      </c>
      <c r="H541" s="2">
        <v>1982</v>
      </c>
      <c r="I541" s="2" t="s">
        <v>76</v>
      </c>
      <c r="J541" s="2"/>
      <c r="K541" s="2" t="s">
        <v>77</v>
      </c>
      <c r="L541" s="2" t="s">
        <v>78</v>
      </c>
      <c r="M541" s="2" t="s">
        <v>78</v>
      </c>
      <c r="N541" s="34"/>
    </row>
    <row r="542" spans="1:14" x14ac:dyDescent="0.2">
      <c r="A542" s="3" t="s">
        <v>302</v>
      </c>
      <c r="B542" s="1" t="s">
        <v>449</v>
      </c>
      <c r="C542" s="1" t="s">
        <v>482</v>
      </c>
      <c r="D542" s="46" t="s">
        <v>302</v>
      </c>
      <c r="E542" s="1" t="s">
        <v>1647</v>
      </c>
      <c r="F542" s="1" t="s">
        <v>1647</v>
      </c>
      <c r="G542" s="1" t="s">
        <v>1648</v>
      </c>
      <c r="H542" s="1">
        <v>1981</v>
      </c>
      <c r="I542" s="1" t="s">
        <v>76</v>
      </c>
      <c r="K542" s="1" t="s">
        <v>77</v>
      </c>
      <c r="L542" s="1" t="s">
        <v>78</v>
      </c>
      <c r="M542" s="1" t="s">
        <v>78</v>
      </c>
      <c r="N542" s="37" t="s">
        <v>1649</v>
      </c>
    </row>
    <row r="543" spans="1:14" x14ac:dyDescent="0.2">
      <c r="A543" s="3" t="s">
        <v>302</v>
      </c>
      <c r="B543" s="1" t="s">
        <v>449</v>
      </c>
      <c r="C543" s="1" t="s">
        <v>482</v>
      </c>
      <c r="D543" s="46" t="s">
        <v>16</v>
      </c>
      <c r="E543" s="1" t="s">
        <v>1650</v>
      </c>
      <c r="F543" s="1" t="s">
        <v>1650</v>
      </c>
      <c r="G543" s="1" t="s">
        <v>1651</v>
      </c>
      <c r="H543" s="1">
        <v>1988</v>
      </c>
      <c r="I543" s="1" t="s">
        <v>81</v>
      </c>
      <c r="K543" s="1" t="s">
        <v>77</v>
      </c>
      <c r="L543" s="1" t="s">
        <v>78</v>
      </c>
      <c r="M543" s="1" t="s">
        <v>78</v>
      </c>
      <c r="N543" s="37" t="s">
        <v>1649</v>
      </c>
    </row>
    <row r="544" spans="1:14" x14ac:dyDescent="0.2">
      <c r="A544" s="3" t="s">
        <v>302</v>
      </c>
      <c r="B544" s="1" t="s">
        <v>449</v>
      </c>
      <c r="C544" s="1" t="s">
        <v>482</v>
      </c>
      <c r="D544" s="46" t="s">
        <v>54</v>
      </c>
      <c r="E544" s="1" t="s">
        <v>618</v>
      </c>
      <c r="F544" s="1" t="s">
        <v>654</v>
      </c>
      <c r="G544" s="1" t="s">
        <v>186</v>
      </c>
      <c r="H544" s="1">
        <v>2001</v>
      </c>
      <c r="I544" s="1" t="s">
        <v>81</v>
      </c>
      <c r="K544" s="1" t="s">
        <v>77</v>
      </c>
      <c r="L544" s="1" t="s">
        <v>78</v>
      </c>
      <c r="M544" s="1" t="s">
        <v>78</v>
      </c>
      <c r="N544" s="37"/>
    </row>
    <row r="545" spans="1:14" s="53" customFormat="1" x14ac:dyDescent="0.2">
      <c r="A545" s="55" t="s">
        <v>302</v>
      </c>
      <c r="B545" s="52" t="s">
        <v>449</v>
      </c>
      <c r="C545" s="52" t="s">
        <v>482</v>
      </c>
      <c r="D545" s="52" t="s">
        <v>302</v>
      </c>
      <c r="E545" s="52" t="s">
        <v>1645</v>
      </c>
      <c r="F545" s="52" t="s">
        <v>1645</v>
      </c>
      <c r="G545" s="52" t="s">
        <v>1646</v>
      </c>
      <c r="H545" s="52">
        <v>2022</v>
      </c>
      <c r="I545" s="52" t="s">
        <v>81</v>
      </c>
      <c r="J545" s="52"/>
      <c r="K545" s="52" t="s">
        <v>77</v>
      </c>
      <c r="L545" s="52" t="s">
        <v>78</v>
      </c>
      <c r="M545" s="52" t="s">
        <v>78</v>
      </c>
      <c r="N545" s="52"/>
    </row>
    <row r="546" spans="1:14" x14ac:dyDescent="0.2">
      <c r="A546" s="3" t="s">
        <v>302</v>
      </c>
      <c r="B546" s="1" t="s">
        <v>660</v>
      </c>
      <c r="C546" s="1" t="s">
        <v>851</v>
      </c>
      <c r="D546" s="46" t="s">
        <v>162</v>
      </c>
      <c r="E546" s="1" t="s">
        <v>1654</v>
      </c>
      <c r="F546" s="1" t="s">
        <v>1654</v>
      </c>
      <c r="G546" s="1" t="s">
        <v>1655</v>
      </c>
      <c r="H546" s="1">
        <v>2001</v>
      </c>
      <c r="I546" s="1" t="s">
        <v>76</v>
      </c>
      <c r="K546" s="1" t="s">
        <v>77</v>
      </c>
      <c r="L546" s="1" t="s">
        <v>78</v>
      </c>
      <c r="M546" s="1" t="s">
        <v>78</v>
      </c>
      <c r="N546" s="37" t="s">
        <v>1657</v>
      </c>
    </row>
    <row r="547" spans="1:14" x14ac:dyDescent="0.2">
      <c r="A547" s="3" t="s">
        <v>302</v>
      </c>
      <c r="B547" s="1" t="s">
        <v>660</v>
      </c>
      <c r="C547" s="1" t="s">
        <v>851</v>
      </c>
      <c r="D547" s="46" t="s">
        <v>35</v>
      </c>
      <c r="E547" s="1" t="s">
        <v>1656</v>
      </c>
      <c r="F547" s="1" t="s">
        <v>1656</v>
      </c>
      <c r="G547" s="1" t="s">
        <v>592</v>
      </c>
      <c r="H547" s="1">
        <v>2009</v>
      </c>
      <c r="I547" s="1" t="s">
        <v>81</v>
      </c>
      <c r="K547" s="1" t="s">
        <v>77</v>
      </c>
      <c r="L547" s="1" t="s">
        <v>78</v>
      </c>
      <c r="M547" s="1" t="s">
        <v>78</v>
      </c>
      <c r="N547" s="37" t="s">
        <v>1657</v>
      </c>
    </row>
    <row r="548" spans="1:14" x14ac:dyDescent="0.2">
      <c r="A548" s="3" t="s">
        <v>49</v>
      </c>
      <c r="B548" s="1" t="s">
        <v>449</v>
      </c>
      <c r="C548" s="1" t="s">
        <v>852</v>
      </c>
      <c r="D548" s="46" t="s">
        <v>49</v>
      </c>
      <c r="E548" s="1" t="s">
        <v>1658</v>
      </c>
      <c r="F548" s="1" t="s">
        <v>1659</v>
      </c>
      <c r="G548" s="1" t="s">
        <v>116</v>
      </c>
      <c r="H548" s="1">
        <v>1974</v>
      </c>
      <c r="I548" s="1" t="s">
        <v>76</v>
      </c>
      <c r="K548" s="1" t="s">
        <v>77</v>
      </c>
      <c r="L548" s="1" t="s">
        <v>78</v>
      </c>
      <c r="M548" s="1" t="s">
        <v>78</v>
      </c>
      <c r="N548" s="37"/>
    </row>
    <row r="549" spans="1:14" x14ac:dyDescent="0.2">
      <c r="A549" s="42" t="s">
        <v>49</v>
      </c>
      <c r="B549" s="11" t="s">
        <v>449</v>
      </c>
      <c r="C549" s="11" t="s">
        <v>852</v>
      </c>
      <c r="D549" s="47" t="s">
        <v>49</v>
      </c>
      <c r="E549" s="11" t="s">
        <v>1245</v>
      </c>
      <c r="F549" s="11" t="s">
        <v>1245</v>
      </c>
      <c r="G549" s="11" t="s">
        <v>116</v>
      </c>
      <c r="H549" s="11">
        <v>1981</v>
      </c>
      <c r="I549" s="11" t="s">
        <v>76</v>
      </c>
      <c r="K549" s="1" t="s">
        <v>77</v>
      </c>
      <c r="L549" s="1" t="s">
        <v>154</v>
      </c>
      <c r="M549" s="1" t="s">
        <v>78</v>
      </c>
      <c r="N549" s="37"/>
    </row>
    <row r="550" spans="1:14" x14ac:dyDescent="0.2">
      <c r="A550" s="3" t="s">
        <v>303</v>
      </c>
      <c r="B550" s="1" t="s">
        <v>664</v>
      </c>
      <c r="C550" s="1" t="s">
        <v>853</v>
      </c>
      <c r="D550" s="46" t="s">
        <v>303</v>
      </c>
      <c r="E550" s="1" t="s">
        <v>1663</v>
      </c>
      <c r="F550" s="1" t="s">
        <v>1663</v>
      </c>
      <c r="G550" s="1" t="s">
        <v>116</v>
      </c>
      <c r="H550" s="1">
        <v>1986</v>
      </c>
      <c r="I550" s="1" t="s">
        <v>76</v>
      </c>
      <c r="K550" s="1" t="s">
        <v>77</v>
      </c>
      <c r="L550" s="1" t="s">
        <v>78</v>
      </c>
      <c r="M550" s="1" t="s">
        <v>78</v>
      </c>
      <c r="N550" s="37"/>
    </row>
    <row r="551" spans="1:14" s="33" customFormat="1" x14ac:dyDescent="0.2">
      <c r="A551" s="38" t="s">
        <v>303</v>
      </c>
      <c r="B551" s="2" t="s">
        <v>660</v>
      </c>
      <c r="C551" s="2" t="s">
        <v>1660</v>
      </c>
      <c r="D551" s="2" t="s">
        <v>303</v>
      </c>
      <c r="E551" s="2" t="s">
        <v>1661</v>
      </c>
      <c r="F551" s="2" t="s">
        <v>1661</v>
      </c>
      <c r="G551" s="2" t="s">
        <v>1662</v>
      </c>
      <c r="H551" s="2">
        <v>1989</v>
      </c>
      <c r="I551" s="2" t="s">
        <v>76</v>
      </c>
      <c r="J551" s="2"/>
      <c r="K551" s="2" t="s">
        <v>102</v>
      </c>
      <c r="L551" s="2" t="s">
        <v>78</v>
      </c>
      <c r="M551" s="2" t="s">
        <v>78</v>
      </c>
      <c r="N551" s="34"/>
    </row>
    <row r="552" spans="1:14" x14ac:dyDescent="0.2">
      <c r="A552" s="3" t="s">
        <v>4</v>
      </c>
      <c r="B552" s="1" t="s">
        <v>448</v>
      </c>
      <c r="C552" s="1" t="s">
        <v>479</v>
      </c>
      <c r="D552" s="46" t="s">
        <v>4</v>
      </c>
      <c r="E552" s="1" t="s">
        <v>1665</v>
      </c>
      <c r="F552" s="1" t="s">
        <v>1665</v>
      </c>
      <c r="G552" s="1" t="s">
        <v>893</v>
      </c>
      <c r="H552" s="1">
        <v>1988</v>
      </c>
      <c r="I552" s="1" t="s">
        <v>87</v>
      </c>
      <c r="K552" s="1" t="s">
        <v>77</v>
      </c>
      <c r="L552" s="1" t="s">
        <v>78</v>
      </c>
      <c r="M552" s="1" t="s">
        <v>78</v>
      </c>
      <c r="N552" s="37" t="s">
        <v>1666</v>
      </c>
    </row>
    <row r="553" spans="1:14" x14ac:dyDescent="0.2">
      <c r="A553" s="3" t="s">
        <v>4</v>
      </c>
      <c r="B553" s="1" t="s">
        <v>448</v>
      </c>
      <c r="C553" s="1" t="s">
        <v>479</v>
      </c>
      <c r="D553" s="46" t="s">
        <v>4</v>
      </c>
      <c r="E553" s="1" t="s">
        <v>1664</v>
      </c>
      <c r="F553" s="1" t="s">
        <v>1664</v>
      </c>
      <c r="G553" s="1" t="s">
        <v>116</v>
      </c>
      <c r="H553" s="1">
        <v>1993</v>
      </c>
      <c r="I553" s="1" t="s">
        <v>76</v>
      </c>
      <c r="K553" s="1" t="s">
        <v>77</v>
      </c>
      <c r="L553" s="1" t="s">
        <v>78</v>
      </c>
      <c r="M553" s="1" t="s">
        <v>78</v>
      </c>
      <c r="N553" s="37" t="s">
        <v>1666</v>
      </c>
    </row>
    <row r="554" spans="1:14" x14ac:dyDescent="0.2">
      <c r="A554" s="3" t="s">
        <v>4</v>
      </c>
      <c r="B554" s="1" t="s">
        <v>448</v>
      </c>
      <c r="C554" s="1" t="s">
        <v>479</v>
      </c>
      <c r="D554" s="46" t="s">
        <v>54</v>
      </c>
      <c r="E554" s="1" t="s">
        <v>546</v>
      </c>
      <c r="F554" s="1" t="s">
        <v>546</v>
      </c>
      <c r="G554" s="1" t="s">
        <v>330</v>
      </c>
      <c r="H554" s="1">
        <v>1995</v>
      </c>
      <c r="I554" s="1" t="s">
        <v>81</v>
      </c>
      <c r="K554" s="1" t="s">
        <v>77</v>
      </c>
      <c r="L554" s="1" t="s">
        <v>78</v>
      </c>
      <c r="M554" s="1" t="s">
        <v>78</v>
      </c>
      <c r="N554" s="37" t="s">
        <v>619</v>
      </c>
    </row>
    <row r="555" spans="1:14" x14ac:dyDescent="0.2">
      <c r="A555" s="3" t="s">
        <v>4</v>
      </c>
      <c r="B555" s="1" t="s">
        <v>694</v>
      </c>
      <c r="C555" s="1" t="s">
        <v>855</v>
      </c>
      <c r="D555" s="46" t="s">
        <v>4</v>
      </c>
      <c r="E555" s="1" t="s">
        <v>1668</v>
      </c>
      <c r="F555" s="1" t="s">
        <v>1668</v>
      </c>
      <c r="G555" s="1" t="s">
        <v>436</v>
      </c>
      <c r="H555" s="1">
        <v>1995</v>
      </c>
      <c r="I555" s="1" t="s">
        <v>76</v>
      </c>
      <c r="K555" s="1" t="s">
        <v>77</v>
      </c>
      <c r="L555" s="1" t="s">
        <v>78</v>
      </c>
      <c r="M555" s="1" t="s">
        <v>78</v>
      </c>
      <c r="N555" s="37"/>
    </row>
    <row r="556" spans="1:14" x14ac:dyDescent="0.2">
      <c r="A556" s="3" t="s">
        <v>4</v>
      </c>
      <c r="B556" s="1" t="s">
        <v>694</v>
      </c>
      <c r="C556" s="1" t="s">
        <v>855</v>
      </c>
      <c r="D556" s="46" t="s">
        <v>13</v>
      </c>
      <c r="E556" s="1" t="s">
        <v>1179</v>
      </c>
      <c r="F556" s="1" t="s">
        <v>1179</v>
      </c>
      <c r="G556" s="1" t="s">
        <v>1669</v>
      </c>
      <c r="H556" s="1">
        <v>1998</v>
      </c>
      <c r="I556" s="1" t="s">
        <v>81</v>
      </c>
      <c r="K556" s="1" t="s">
        <v>77</v>
      </c>
      <c r="L556" s="1" t="s">
        <v>78</v>
      </c>
      <c r="M556" s="1" t="s">
        <v>78</v>
      </c>
      <c r="N556" s="37"/>
    </row>
    <row r="557" spans="1:14" x14ac:dyDescent="0.2">
      <c r="A557" s="3" t="s">
        <v>4</v>
      </c>
      <c r="B557" s="1" t="s">
        <v>694</v>
      </c>
      <c r="C557" s="1" t="s">
        <v>855</v>
      </c>
      <c r="D557" s="46" t="s">
        <v>4</v>
      </c>
      <c r="E557" s="1" t="s">
        <v>1672</v>
      </c>
      <c r="F557" s="1" t="s">
        <v>1670</v>
      </c>
      <c r="G557" s="1" t="s">
        <v>1671</v>
      </c>
      <c r="H557" s="1">
        <v>2002</v>
      </c>
      <c r="I557" s="1" t="s">
        <v>81</v>
      </c>
      <c r="K557" s="1" t="s">
        <v>77</v>
      </c>
      <c r="L557" s="1" t="s">
        <v>78</v>
      </c>
      <c r="M557" s="1" t="s">
        <v>78</v>
      </c>
      <c r="N557" s="37"/>
    </row>
    <row r="558" spans="1:14" x14ac:dyDescent="0.2">
      <c r="A558" s="3" t="s">
        <v>4</v>
      </c>
      <c r="B558" s="1" t="s">
        <v>694</v>
      </c>
      <c r="C558" s="1" t="s">
        <v>855</v>
      </c>
      <c r="D558" s="46" t="s">
        <v>4</v>
      </c>
      <c r="E558" s="1" t="s">
        <v>1673</v>
      </c>
      <c r="F558" s="1" t="s">
        <v>1673</v>
      </c>
      <c r="G558" s="1" t="s">
        <v>165</v>
      </c>
      <c r="H558" s="1">
        <v>2012</v>
      </c>
      <c r="I558" s="1" t="s">
        <v>81</v>
      </c>
      <c r="K558" s="1" t="s">
        <v>77</v>
      </c>
      <c r="L558" s="1" t="s">
        <v>78</v>
      </c>
      <c r="M558" s="1" t="s">
        <v>78</v>
      </c>
      <c r="N558" s="37"/>
    </row>
    <row r="559" spans="1:14" x14ac:dyDescent="0.2">
      <c r="A559" s="3" t="s">
        <v>305</v>
      </c>
      <c r="B559" s="1" t="s">
        <v>664</v>
      </c>
      <c r="C559" s="1" t="s">
        <v>856</v>
      </c>
      <c r="D559" s="46" t="s">
        <v>305</v>
      </c>
      <c r="E559" s="1" t="s">
        <v>1674</v>
      </c>
      <c r="F559" s="1" t="s">
        <v>1674</v>
      </c>
      <c r="G559" s="1" t="s">
        <v>1471</v>
      </c>
      <c r="H559" s="1">
        <v>1987</v>
      </c>
      <c r="I559" s="1" t="s">
        <v>76</v>
      </c>
      <c r="K559" s="1" t="s">
        <v>77</v>
      </c>
      <c r="L559" s="1" t="s">
        <v>78</v>
      </c>
      <c r="M559" s="1" t="s">
        <v>78</v>
      </c>
      <c r="N559" s="37"/>
    </row>
    <row r="560" spans="1:14" x14ac:dyDescent="0.2">
      <c r="A560" s="3" t="s">
        <v>305</v>
      </c>
      <c r="B560" s="1" t="s">
        <v>664</v>
      </c>
      <c r="C560" s="1" t="s">
        <v>856</v>
      </c>
      <c r="D560" s="46" t="s">
        <v>305</v>
      </c>
      <c r="E560" s="1" t="s">
        <v>1675</v>
      </c>
      <c r="F560" s="1" t="s">
        <v>1675</v>
      </c>
      <c r="G560" s="1" t="s">
        <v>1471</v>
      </c>
      <c r="H560" s="1">
        <v>1992</v>
      </c>
      <c r="I560" s="1" t="s">
        <v>76</v>
      </c>
      <c r="K560" s="1" t="s">
        <v>77</v>
      </c>
      <c r="L560" s="1" t="s">
        <v>78</v>
      </c>
      <c r="M560" s="1" t="s">
        <v>78</v>
      </c>
      <c r="N560" s="37"/>
    </row>
    <row r="561" spans="1:14" x14ac:dyDescent="0.2">
      <c r="A561" s="3" t="s">
        <v>305</v>
      </c>
      <c r="B561" s="1" t="s">
        <v>73</v>
      </c>
      <c r="C561" s="1" t="s">
        <v>425</v>
      </c>
      <c r="D561" s="46" t="s">
        <v>16</v>
      </c>
      <c r="E561" s="1" t="s">
        <v>1676</v>
      </c>
      <c r="F561" s="1" t="s">
        <v>1336</v>
      </c>
      <c r="G561" s="1" t="s">
        <v>533</v>
      </c>
      <c r="H561" s="1">
        <v>1994</v>
      </c>
      <c r="I561" s="1" t="s">
        <v>76</v>
      </c>
      <c r="J561" s="1" t="s">
        <v>1677</v>
      </c>
      <c r="K561" s="1" t="s">
        <v>102</v>
      </c>
      <c r="L561" s="1" t="s">
        <v>78</v>
      </c>
      <c r="M561" s="1" t="s">
        <v>78</v>
      </c>
      <c r="N561" s="37" t="s">
        <v>428</v>
      </c>
    </row>
    <row r="562" spans="1:14" x14ac:dyDescent="0.2">
      <c r="A562" s="3" t="s">
        <v>305</v>
      </c>
      <c r="B562" s="1" t="s">
        <v>660</v>
      </c>
      <c r="C562" s="1" t="s">
        <v>425</v>
      </c>
      <c r="D562" s="46" t="s">
        <v>9</v>
      </c>
      <c r="E562" s="1" t="s">
        <v>999</v>
      </c>
      <c r="F562" s="1" t="s">
        <v>999</v>
      </c>
      <c r="G562" s="1" t="s">
        <v>1000</v>
      </c>
      <c r="H562" s="1">
        <v>1999</v>
      </c>
      <c r="I562" s="1" t="s">
        <v>81</v>
      </c>
      <c r="K562" s="1" t="s">
        <v>102</v>
      </c>
      <c r="L562" s="1" t="s">
        <v>78</v>
      </c>
      <c r="M562" s="1" t="s">
        <v>78</v>
      </c>
    </row>
    <row r="563" spans="1:14" x14ac:dyDescent="0.2">
      <c r="A563" s="3" t="s">
        <v>305</v>
      </c>
      <c r="B563" s="1" t="s">
        <v>73</v>
      </c>
      <c r="C563" s="1" t="s">
        <v>425</v>
      </c>
      <c r="D563" s="46" t="s">
        <v>7</v>
      </c>
      <c r="E563" s="1" t="s">
        <v>426</v>
      </c>
      <c r="F563" s="1" t="s">
        <v>426</v>
      </c>
      <c r="G563" s="1" t="s">
        <v>427</v>
      </c>
      <c r="H563" s="1">
        <v>2010</v>
      </c>
      <c r="I563" s="1" t="s">
        <v>81</v>
      </c>
      <c r="K563" s="1" t="s">
        <v>102</v>
      </c>
      <c r="L563" s="1" t="s">
        <v>78</v>
      </c>
      <c r="M563" s="1" t="s">
        <v>78</v>
      </c>
      <c r="N563" s="37" t="s">
        <v>428</v>
      </c>
    </row>
    <row r="564" spans="1:14" x14ac:dyDescent="0.2">
      <c r="A564" s="3" t="s">
        <v>208</v>
      </c>
      <c r="B564" s="1" t="s">
        <v>695</v>
      </c>
      <c r="C564" s="1" t="s">
        <v>857</v>
      </c>
      <c r="D564" s="46" t="s">
        <v>208</v>
      </c>
      <c r="E564" s="1" t="s">
        <v>1678</v>
      </c>
      <c r="F564" s="1" t="s">
        <v>1678</v>
      </c>
      <c r="G564" s="1" t="s">
        <v>893</v>
      </c>
      <c r="H564" s="1" t="s">
        <v>1620</v>
      </c>
      <c r="I564" s="1" t="s">
        <v>87</v>
      </c>
      <c r="K564" s="1" t="s">
        <v>77</v>
      </c>
      <c r="L564" s="1" t="s">
        <v>78</v>
      </c>
      <c r="M564" s="1" t="s">
        <v>78</v>
      </c>
      <c r="N564" s="37"/>
    </row>
    <row r="565" spans="1:14" x14ac:dyDescent="0.2">
      <c r="A565" s="3" t="s">
        <v>208</v>
      </c>
      <c r="B565" s="1" t="s">
        <v>695</v>
      </c>
      <c r="C565" s="1" t="s">
        <v>857</v>
      </c>
      <c r="D565" s="46" t="s">
        <v>32</v>
      </c>
      <c r="E565" s="1" t="s">
        <v>1222</v>
      </c>
      <c r="F565" s="1" t="s">
        <v>1222</v>
      </c>
      <c r="G565" s="1" t="s">
        <v>893</v>
      </c>
      <c r="H565" s="1" t="s">
        <v>33</v>
      </c>
      <c r="I565" s="1" t="s">
        <v>87</v>
      </c>
      <c r="K565" s="1" t="s">
        <v>77</v>
      </c>
      <c r="L565" s="1" t="s">
        <v>78</v>
      </c>
      <c r="M565" s="1" t="s">
        <v>78</v>
      </c>
    </row>
    <row r="566" spans="1:14" x14ac:dyDescent="0.2">
      <c r="A566" s="3" t="s">
        <v>208</v>
      </c>
      <c r="B566" s="1" t="s">
        <v>695</v>
      </c>
      <c r="C566" s="1" t="s">
        <v>857</v>
      </c>
      <c r="D566" s="46" t="s">
        <v>64</v>
      </c>
      <c r="E566" s="1" t="s">
        <v>1679</v>
      </c>
      <c r="F566" s="1" t="s">
        <v>1679</v>
      </c>
      <c r="G566" s="1" t="s">
        <v>893</v>
      </c>
      <c r="H566" s="1" t="s">
        <v>33</v>
      </c>
      <c r="I566" s="1" t="s">
        <v>87</v>
      </c>
      <c r="K566" s="1" t="s">
        <v>77</v>
      </c>
      <c r="L566" s="1" t="s">
        <v>78</v>
      </c>
      <c r="M566" s="1" t="s">
        <v>78</v>
      </c>
      <c r="N566" s="37"/>
    </row>
    <row r="567" spans="1:14" x14ac:dyDescent="0.2">
      <c r="A567" s="3" t="s">
        <v>208</v>
      </c>
      <c r="B567" s="1" t="s">
        <v>660</v>
      </c>
      <c r="C567" s="1" t="s">
        <v>429</v>
      </c>
      <c r="D567" s="46" t="s">
        <v>32</v>
      </c>
      <c r="E567" s="1" t="s">
        <v>1223</v>
      </c>
      <c r="F567" s="1" t="s">
        <v>1223</v>
      </c>
      <c r="G567" s="1" t="s">
        <v>1681</v>
      </c>
      <c r="H567" s="1" t="s">
        <v>33</v>
      </c>
      <c r="I567" s="1" t="s">
        <v>76</v>
      </c>
      <c r="K567" s="1" t="s">
        <v>77</v>
      </c>
      <c r="L567" s="1" t="s">
        <v>78</v>
      </c>
      <c r="M567" s="1" t="s">
        <v>78</v>
      </c>
      <c r="N567" s="37" t="s">
        <v>1683</v>
      </c>
    </row>
    <row r="568" spans="1:14" x14ac:dyDescent="0.2">
      <c r="A568" s="3" t="s">
        <v>208</v>
      </c>
      <c r="B568" s="1" t="s">
        <v>660</v>
      </c>
      <c r="C568" s="1" t="s">
        <v>429</v>
      </c>
      <c r="D568" s="46" t="s">
        <v>208</v>
      </c>
      <c r="E568" s="1" t="s">
        <v>1680</v>
      </c>
      <c r="F568" s="1" t="s">
        <v>1680</v>
      </c>
      <c r="G568" s="1" t="s">
        <v>116</v>
      </c>
      <c r="H568" s="1">
        <v>1977</v>
      </c>
      <c r="I568" s="1" t="s">
        <v>81</v>
      </c>
      <c r="K568" s="1" t="s">
        <v>77</v>
      </c>
      <c r="L568" s="1" t="s">
        <v>78</v>
      </c>
      <c r="M568" s="1" t="s">
        <v>78</v>
      </c>
      <c r="N568" s="37" t="s">
        <v>1682</v>
      </c>
    </row>
    <row r="569" spans="1:14" x14ac:dyDescent="0.2">
      <c r="A569" s="3" t="s">
        <v>208</v>
      </c>
      <c r="B569" s="1" t="s">
        <v>73</v>
      </c>
      <c r="C569" s="1" t="s">
        <v>429</v>
      </c>
      <c r="D569" s="46" t="s">
        <v>54</v>
      </c>
      <c r="E569" s="1" t="s">
        <v>430</v>
      </c>
      <c r="F569" s="1" t="s">
        <v>430</v>
      </c>
      <c r="G569" s="1" t="s">
        <v>431</v>
      </c>
      <c r="H569" s="1">
        <v>1978</v>
      </c>
      <c r="I569" s="1" t="s">
        <v>81</v>
      </c>
      <c r="K569" s="1" t="s">
        <v>77</v>
      </c>
      <c r="L569" s="1" t="s">
        <v>78</v>
      </c>
      <c r="M569" s="1" t="s">
        <v>78</v>
      </c>
      <c r="N569" s="37" t="s">
        <v>432</v>
      </c>
    </row>
    <row r="570" spans="1:14" x14ac:dyDescent="0.2">
      <c r="A570" s="3" t="s">
        <v>208</v>
      </c>
      <c r="B570" s="1" t="s">
        <v>660</v>
      </c>
      <c r="C570" s="1" t="s">
        <v>429</v>
      </c>
      <c r="D570" s="46" t="s">
        <v>11</v>
      </c>
      <c r="E570" s="1" t="s">
        <v>1009</v>
      </c>
      <c r="F570" s="1" t="s">
        <v>1009</v>
      </c>
      <c r="G570" s="1" t="s">
        <v>1012</v>
      </c>
      <c r="H570" s="1">
        <v>1984</v>
      </c>
      <c r="I570" s="1" t="s">
        <v>81</v>
      </c>
      <c r="K570" s="1" t="s">
        <v>77</v>
      </c>
      <c r="L570" s="1" t="s">
        <v>78</v>
      </c>
      <c r="M570" s="1" t="s">
        <v>78</v>
      </c>
    </row>
    <row r="571" spans="1:14" x14ac:dyDescent="0.2">
      <c r="A571" s="3" t="s">
        <v>306</v>
      </c>
      <c r="B571" s="1" t="s">
        <v>664</v>
      </c>
      <c r="C571" s="1" t="s">
        <v>858</v>
      </c>
      <c r="D571" s="46" t="s">
        <v>306</v>
      </c>
      <c r="E571" s="1" t="s">
        <v>1684</v>
      </c>
      <c r="F571" s="1" t="s">
        <v>1684</v>
      </c>
      <c r="G571" s="1" t="s">
        <v>1026</v>
      </c>
      <c r="H571" s="1">
        <v>1979</v>
      </c>
      <c r="I571" s="1" t="s">
        <v>76</v>
      </c>
      <c r="K571" s="1" t="s">
        <v>102</v>
      </c>
      <c r="L571" s="1" t="s">
        <v>78</v>
      </c>
      <c r="M571" s="1" t="s">
        <v>78</v>
      </c>
    </row>
    <row r="572" spans="1:14" x14ac:dyDescent="0.2">
      <c r="A572" s="3" t="s">
        <v>57</v>
      </c>
      <c r="B572" s="1" t="s">
        <v>448</v>
      </c>
      <c r="C572" s="1" t="s">
        <v>859</v>
      </c>
      <c r="D572" s="46" t="s">
        <v>57</v>
      </c>
      <c r="E572" s="1" t="s">
        <v>1685</v>
      </c>
      <c r="F572" s="1" t="s">
        <v>1685</v>
      </c>
      <c r="G572" s="1" t="s">
        <v>596</v>
      </c>
      <c r="H572" s="1" t="s">
        <v>951</v>
      </c>
      <c r="I572" s="1" t="s">
        <v>87</v>
      </c>
      <c r="K572" s="1" t="s">
        <v>77</v>
      </c>
      <c r="L572" s="1" t="s">
        <v>78</v>
      </c>
      <c r="M572" s="1" t="s">
        <v>78</v>
      </c>
    </row>
    <row r="573" spans="1:14" x14ac:dyDescent="0.2">
      <c r="A573" s="3" t="s">
        <v>57</v>
      </c>
      <c r="B573" s="1" t="s">
        <v>448</v>
      </c>
      <c r="C573" s="1" t="s">
        <v>859</v>
      </c>
      <c r="D573" s="46" t="s">
        <v>57</v>
      </c>
      <c r="E573" s="1" t="s">
        <v>1686</v>
      </c>
      <c r="F573" s="1" t="s">
        <v>1686</v>
      </c>
      <c r="G573" s="1" t="s">
        <v>1688</v>
      </c>
      <c r="H573" s="1">
        <v>1969</v>
      </c>
      <c r="I573" s="1" t="s">
        <v>76</v>
      </c>
      <c r="K573" s="1" t="s">
        <v>77</v>
      </c>
      <c r="L573" s="1" t="s">
        <v>78</v>
      </c>
      <c r="M573" s="1" t="s">
        <v>78</v>
      </c>
    </row>
    <row r="574" spans="1:14" x14ac:dyDescent="0.2">
      <c r="A574" s="3" t="s">
        <v>57</v>
      </c>
      <c r="B574" s="1" t="s">
        <v>448</v>
      </c>
      <c r="C574" s="1" t="s">
        <v>859</v>
      </c>
      <c r="D574" s="46" t="s">
        <v>57</v>
      </c>
      <c r="E574" s="1" t="s">
        <v>1687</v>
      </c>
      <c r="F574" s="1" t="s">
        <v>1687</v>
      </c>
      <c r="G574" s="1" t="s">
        <v>165</v>
      </c>
      <c r="H574" s="1" t="s">
        <v>33</v>
      </c>
      <c r="I574" s="1" t="s">
        <v>81</v>
      </c>
      <c r="K574" s="1" t="s">
        <v>77</v>
      </c>
      <c r="L574" s="1" t="s">
        <v>78</v>
      </c>
      <c r="M574" s="1" t="s">
        <v>78</v>
      </c>
    </row>
    <row r="575" spans="1:14" x14ac:dyDescent="0.2">
      <c r="A575" s="3" t="s">
        <v>57</v>
      </c>
      <c r="B575" s="1" t="s">
        <v>660</v>
      </c>
      <c r="C575" s="1" t="s">
        <v>860</v>
      </c>
      <c r="D575" s="46" t="s">
        <v>57</v>
      </c>
      <c r="E575" s="1" t="s">
        <v>1686</v>
      </c>
      <c r="F575" s="1" t="s">
        <v>1686</v>
      </c>
      <c r="G575" s="1" t="s">
        <v>165</v>
      </c>
      <c r="H575" s="1">
        <v>1988</v>
      </c>
      <c r="I575" s="1" t="s">
        <v>76</v>
      </c>
      <c r="K575" s="1" t="s">
        <v>77</v>
      </c>
      <c r="L575" s="1" t="s">
        <v>78</v>
      </c>
      <c r="M575" s="1" t="s">
        <v>78</v>
      </c>
    </row>
    <row r="576" spans="1:14" x14ac:dyDescent="0.2">
      <c r="A576" s="3" t="s">
        <v>11</v>
      </c>
      <c r="B576" s="1" t="s">
        <v>485</v>
      </c>
      <c r="C576" s="1" t="s">
        <v>990</v>
      </c>
      <c r="D576" s="46" t="s">
        <v>11</v>
      </c>
      <c r="E576" s="1" t="s">
        <v>1019</v>
      </c>
      <c r="F576" s="1" t="s">
        <v>1019</v>
      </c>
      <c r="G576" s="1" t="s">
        <v>1020</v>
      </c>
      <c r="H576" s="1">
        <v>1979</v>
      </c>
      <c r="I576" s="1" t="s">
        <v>76</v>
      </c>
      <c r="K576" s="1" t="s">
        <v>77</v>
      </c>
      <c r="L576" s="1" t="s">
        <v>78</v>
      </c>
      <c r="M576" s="1" t="s">
        <v>78</v>
      </c>
    </row>
    <row r="577" spans="1:14" x14ac:dyDescent="0.2">
      <c r="A577" s="3" t="s">
        <v>11</v>
      </c>
      <c r="B577" s="1" t="s">
        <v>485</v>
      </c>
      <c r="C577" s="1" t="s">
        <v>990</v>
      </c>
      <c r="D577" s="46" t="s">
        <v>11</v>
      </c>
      <c r="E577" s="1" t="s">
        <v>33</v>
      </c>
      <c r="F577" s="1" t="s">
        <v>33</v>
      </c>
      <c r="G577" s="1" t="s">
        <v>1021</v>
      </c>
      <c r="H577" s="1">
        <v>1985</v>
      </c>
      <c r="I577" s="1" t="s">
        <v>81</v>
      </c>
      <c r="K577" s="1" t="s">
        <v>77</v>
      </c>
      <c r="L577" s="1" t="s">
        <v>78</v>
      </c>
      <c r="M577" s="1" t="s">
        <v>78</v>
      </c>
    </row>
    <row r="578" spans="1:14" x14ac:dyDescent="0.2">
      <c r="A578" s="3" t="s">
        <v>11</v>
      </c>
      <c r="B578" s="1" t="s">
        <v>989</v>
      </c>
      <c r="C578" s="1" t="s">
        <v>991</v>
      </c>
      <c r="D578" s="46" t="s">
        <v>11</v>
      </c>
      <c r="E578" s="1" t="s">
        <v>1011</v>
      </c>
      <c r="F578" s="1" t="s">
        <v>1011</v>
      </c>
      <c r="G578" s="1" t="s">
        <v>1026</v>
      </c>
      <c r="H578" s="1">
        <v>1987</v>
      </c>
      <c r="I578" s="1" t="s">
        <v>76</v>
      </c>
      <c r="K578" s="1" t="s">
        <v>77</v>
      </c>
      <c r="L578" s="1" t="s">
        <v>78</v>
      </c>
      <c r="M578" s="1" t="s">
        <v>78</v>
      </c>
    </row>
    <row r="579" spans="1:14" x14ac:dyDescent="0.2">
      <c r="A579" s="3" t="s">
        <v>11</v>
      </c>
      <c r="B579" s="1" t="s">
        <v>989</v>
      </c>
      <c r="C579" s="1" t="s">
        <v>991</v>
      </c>
      <c r="D579" s="46" t="s">
        <v>11</v>
      </c>
      <c r="E579" s="1" t="s">
        <v>1008</v>
      </c>
      <c r="F579" s="1" t="s">
        <v>1008</v>
      </c>
      <c r="G579" s="1" t="s">
        <v>1026</v>
      </c>
      <c r="H579" s="1">
        <v>1998</v>
      </c>
      <c r="I579" s="1" t="s">
        <v>81</v>
      </c>
      <c r="K579" s="1" t="s">
        <v>77</v>
      </c>
      <c r="L579" s="1" t="s">
        <v>78</v>
      </c>
      <c r="M579" s="1" t="s">
        <v>78</v>
      </c>
    </row>
    <row r="580" spans="1:14" x14ac:dyDescent="0.2">
      <c r="A580" s="3" t="s">
        <v>11</v>
      </c>
      <c r="B580" s="1" t="s">
        <v>484</v>
      </c>
      <c r="C580" s="1" t="s">
        <v>200</v>
      </c>
      <c r="D580" s="46" t="s">
        <v>7</v>
      </c>
      <c r="E580" s="1" t="s">
        <v>201</v>
      </c>
      <c r="F580" s="1" t="s">
        <v>635</v>
      </c>
      <c r="G580" s="1" t="s">
        <v>140</v>
      </c>
      <c r="H580" s="1">
        <v>1983</v>
      </c>
      <c r="I580" s="1" t="s">
        <v>76</v>
      </c>
      <c r="K580" s="1" t="s">
        <v>102</v>
      </c>
      <c r="L580" s="1" t="s">
        <v>78</v>
      </c>
      <c r="M580" s="1" t="s">
        <v>78</v>
      </c>
      <c r="N580" s="37" t="s">
        <v>1692</v>
      </c>
    </row>
    <row r="581" spans="1:14" x14ac:dyDescent="0.2">
      <c r="A581" s="3" t="s">
        <v>11</v>
      </c>
      <c r="B581" s="1" t="s">
        <v>484</v>
      </c>
      <c r="C581" s="1" t="s">
        <v>200</v>
      </c>
      <c r="D581" s="46" t="s">
        <v>22</v>
      </c>
      <c r="E581" s="1" t="s">
        <v>1689</v>
      </c>
      <c r="F581" s="1" t="s">
        <v>1689</v>
      </c>
      <c r="G581" s="1" t="s">
        <v>140</v>
      </c>
      <c r="H581" s="1">
        <v>1987</v>
      </c>
      <c r="I581" s="1" t="s">
        <v>76</v>
      </c>
      <c r="K581" s="1" t="s">
        <v>102</v>
      </c>
      <c r="L581" s="1" t="s">
        <v>78</v>
      </c>
      <c r="M581" s="1" t="s">
        <v>78</v>
      </c>
      <c r="N581" s="37" t="s">
        <v>1691</v>
      </c>
    </row>
    <row r="582" spans="1:14" x14ac:dyDescent="0.2">
      <c r="A582" s="3" t="s">
        <v>11</v>
      </c>
      <c r="B582" s="1" t="s">
        <v>484</v>
      </c>
      <c r="C582" s="1" t="s">
        <v>200</v>
      </c>
      <c r="D582" s="46" t="s">
        <v>11</v>
      </c>
      <c r="E582" s="1" t="s">
        <v>1690</v>
      </c>
      <c r="F582" s="1" t="s">
        <v>1015</v>
      </c>
      <c r="G582" s="1" t="s">
        <v>1016</v>
      </c>
      <c r="H582" s="1">
        <v>1989</v>
      </c>
      <c r="I582" s="1" t="s">
        <v>76</v>
      </c>
      <c r="K582" s="1" t="s">
        <v>102</v>
      </c>
      <c r="L582" s="1" t="s">
        <v>78</v>
      </c>
      <c r="M582" s="1" t="s">
        <v>78</v>
      </c>
    </row>
    <row r="583" spans="1:14" x14ac:dyDescent="0.2">
      <c r="A583" s="3" t="s">
        <v>11</v>
      </c>
      <c r="B583" s="1" t="s">
        <v>484</v>
      </c>
      <c r="C583" s="1" t="s">
        <v>200</v>
      </c>
      <c r="D583" s="46" t="s">
        <v>11</v>
      </c>
      <c r="E583" s="1" t="s">
        <v>1017</v>
      </c>
      <c r="F583" s="1" t="s">
        <v>1017</v>
      </c>
      <c r="G583" s="1" t="s">
        <v>1018</v>
      </c>
      <c r="H583" s="1" t="s">
        <v>374</v>
      </c>
      <c r="I583" s="1" t="s">
        <v>81</v>
      </c>
      <c r="K583" s="1" t="s">
        <v>102</v>
      </c>
      <c r="L583" s="1" t="s">
        <v>78</v>
      </c>
      <c r="M583" s="1" t="s">
        <v>78</v>
      </c>
    </row>
    <row r="584" spans="1:14" x14ac:dyDescent="0.2">
      <c r="A584" s="3" t="s">
        <v>11</v>
      </c>
      <c r="B584" s="1" t="s">
        <v>484</v>
      </c>
      <c r="C584" s="1" t="s">
        <v>992</v>
      </c>
      <c r="D584" s="46" t="s">
        <v>11</v>
      </c>
      <c r="E584" s="1" t="s">
        <v>1022</v>
      </c>
      <c r="F584" s="1" t="s">
        <v>1022</v>
      </c>
      <c r="G584" s="1" t="s">
        <v>1023</v>
      </c>
      <c r="H584" s="1">
        <v>1994</v>
      </c>
      <c r="I584" s="1" t="s">
        <v>76</v>
      </c>
      <c r="K584" s="1" t="s">
        <v>77</v>
      </c>
      <c r="L584" s="1" t="s">
        <v>78</v>
      </c>
      <c r="M584" s="1" t="s">
        <v>78</v>
      </c>
    </row>
    <row r="585" spans="1:14" x14ac:dyDescent="0.2">
      <c r="A585" s="3" t="s">
        <v>11</v>
      </c>
      <c r="B585" s="1" t="s">
        <v>484</v>
      </c>
      <c r="C585" s="1" t="s">
        <v>483</v>
      </c>
      <c r="D585" s="46" t="s">
        <v>54</v>
      </c>
      <c r="E585" s="1" t="s">
        <v>620</v>
      </c>
      <c r="F585" s="1" t="s">
        <v>620</v>
      </c>
      <c r="G585" s="1" t="s">
        <v>436</v>
      </c>
      <c r="H585" s="1">
        <v>2002</v>
      </c>
      <c r="I585" s="1" t="s">
        <v>81</v>
      </c>
      <c r="K585" s="1" t="s">
        <v>77</v>
      </c>
      <c r="L585" s="1" t="s">
        <v>78</v>
      </c>
      <c r="M585" s="1" t="s">
        <v>78</v>
      </c>
      <c r="N585" s="37" t="s">
        <v>621</v>
      </c>
    </row>
    <row r="586" spans="1:14" x14ac:dyDescent="0.2">
      <c r="A586" s="3" t="s">
        <v>11</v>
      </c>
      <c r="B586" s="1" t="s">
        <v>484</v>
      </c>
      <c r="C586" s="1" t="s">
        <v>483</v>
      </c>
      <c r="D586" s="46" t="s">
        <v>11</v>
      </c>
      <c r="E586" s="1" t="s">
        <v>1022</v>
      </c>
      <c r="F586" s="1" t="s">
        <v>1022</v>
      </c>
      <c r="G586" s="1" t="s">
        <v>1027</v>
      </c>
      <c r="H586" s="1">
        <v>2002</v>
      </c>
      <c r="I586" s="1" t="s">
        <v>76</v>
      </c>
      <c r="K586" s="1" t="s">
        <v>77</v>
      </c>
      <c r="L586" s="1" t="s">
        <v>78</v>
      </c>
      <c r="M586" s="1" t="s">
        <v>78</v>
      </c>
    </row>
    <row r="587" spans="1:14" x14ac:dyDescent="0.2">
      <c r="A587" s="3" t="s">
        <v>11</v>
      </c>
      <c r="B587" s="1" t="s">
        <v>484</v>
      </c>
      <c r="C587" s="1" t="s">
        <v>993</v>
      </c>
      <c r="D587" s="46" t="s">
        <v>11</v>
      </c>
      <c r="E587" s="1" t="s">
        <v>1025</v>
      </c>
      <c r="F587" s="1" t="s">
        <v>1025</v>
      </c>
      <c r="G587" s="1" t="s">
        <v>1028</v>
      </c>
      <c r="H587" s="1">
        <v>1987</v>
      </c>
      <c r="I587" s="1" t="s">
        <v>76</v>
      </c>
      <c r="K587" s="1" t="s">
        <v>102</v>
      </c>
      <c r="L587" s="1" t="s">
        <v>78</v>
      </c>
      <c r="M587" s="1" t="s">
        <v>78</v>
      </c>
    </row>
    <row r="588" spans="1:14" x14ac:dyDescent="0.2">
      <c r="A588" s="3" t="s">
        <v>11</v>
      </c>
      <c r="B588" s="1" t="s">
        <v>484</v>
      </c>
      <c r="C588" s="1" t="s">
        <v>1024</v>
      </c>
      <c r="D588" s="46" t="s">
        <v>11</v>
      </c>
      <c r="E588" s="1" t="s">
        <v>1017</v>
      </c>
      <c r="F588" s="1" t="s">
        <v>1017</v>
      </c>
      <c r="G588" s="1" t="s">
        <v>1029</v>
      </c>
      <c r="H588" s="1">
        <v>1996</v>
      </c>
      <c r="I588" s="1" t="s">
        <v>76</v>
      </c>
      <c r="K588" s="1" t="s">
        <v>77</v>
      </c>
      <c r="L588" s="1" t="s">
        <v>78</v>
      </c>
      <c r="M588" s="1" t="s">
        <v>78</v>
      </c>
      <c r="N588" s="37" t="s">
        <v>1030</v>
      </c>
    </row>
    <row r="589" spans="1:14" x14ac:dyDescent="0.2">
      <c r="A589" s="3" t="s">
        <v>58</v>
      </c>
      <c r="B589" s="1" t="s">
        <v>664</v>
      </c>
      <c r="C589" s="1" t="s">
        <v>861</v>
      </c>
      <c r="D589" s="46" t="s">
        <v>58</v>
      </c>
      <c r="E589" s="1" t="s">
        <v>1041</v>
      </c>
      <c r="F589" s="1" t="s">
        <v>1547</v>
      </c>
      <c r="G589" s="1" t="s">
        <v>1693</v>
      </c>
      <c r="H589" s="1">
        <v>2003</v>
      </c>
      <c r="I589" s="1" t="s">
        <v>76</v>
      </c>
      <c r="K589" s="1" t="s">
        <v>77</v>
      </c>
      <c r="L589" s="1" t="s">
        <v>78</v>
      </c>
      <c r="M589" s="1" t="s">
        <v>78</v>
      </c>
      <c r="N589" s="37"/>
    </row>
    <row r="590" spans="1:14" x14ac:dyDescent="0.2">
      <c r="A590" s="3" t="s">
        <v>307</v>
      </c>
      <c r="B590" s="1" t="s">
        <v>449</v>
      </c>
      <c r="C590" s="1" t="s">
        <v>862</v>
      </c>
      <c r="D590" s="46" t="s">
        <v>307</v>
      </c>
      <c r="E590" s="1" t="s">
        <v>1694</v>
      </c>
      <c r="F590" s="1" t="s">
        <v>1694</v>
      </c>
      <c r="G590" s="1" t="s">
        <v>165</v>
      </c>
      <c r="H590" s="1">
        <v>1982</v>
      </c>
      <c r="I590" s="1" t="s">
        <v>76</v>
      </c>
      <c r="K590" s="1" t="s">
        <v>77</v>
      </c>
      <c r="L590" s="1" t="s">
        <v>78</v>
      </c>
      <c r="M590" s="1" t="s">
        <v>78</v>
      </c>
      <c r="N590" s="37"/>
    </row>
    <row r="591" spans="1:14" x14ac:dyDescent="0.2">
      <c r="A591" s="3" t="s">
        <v>307</v>
      </c>
      <c r="B591" s="1" t="s">
        <v>447</v>
      </c>
      <c r="C591" s="1" t="s">
        <v>863</v>
      </c>
      <c r="D591" s="46" t="s">
        <v>307</v>
      </c>
      <c r="E591" s="1" t="s">
        <v>1695</v>
      </c>
      <c r="F591" s="1" t="s">
        <v>1695</v>
      </c>
      <c r="G591" s="1" t="s">
        <v>1696</v>
      </c>
      <c r="H591" s="1">
        <v>1982</v>
      </c>
      <c r="I591" s="1" t="s">
        <v>76</v>
      </c>
      <c r="K591" s="1" t="s">
        <v>77</v>
      </c>
      <c r="L591" s="1" t="s">
        <v>78</v>
      </c>
      <c r="M591" s="1" t="s">
        <v>78</v>
      </c>
      <c r="N591" s="37"/>
    </row>
    <row r="592" spans="1:14" x14ac:dyDescent="0.2">
      <c r="A592" s="3" t="s">
        <v>27</v>
      </c>
      <c r="B592" s="1" t="s">
        <v>96</v>
      </c>
      <c r="C592" s="1" t="s">
        <v>320</v>
      </c>
      <c r="D592" s="46" t="s">
        <v>27</v>
      </c>
      <c r="E592" s="1" t="s">
        <v>1699</v>
      </c>
      <c r="F592" s="1" t="s">
        <v>1698</v>
      </c>
      <c r="G592" s="1" t="s">
        <v>406</v>
      </c>
      <c r="H592" s="1">
        <v>1986</v>
      </c>
      <c r="I592" s="1" t="s">
        <v>76</v>
      </c>
      <c r="K592" s="1" t="s">
        <v>102</v>
      </c>
      <c r="L592" s="1" t="s">
        <v>78</v>
      </c>
      <c r="M592" s="1" t="s">
        <v>78</v>
      </c>
    </row>
    <row r="593" spans="1:14" x14ac:dyDescent="0.2">
      <c r="A593" s="3" t="s">
        <v>27</v>
      </c>
      <c r="B593" s="1" t="s">
        <v>96</v>
      </c>
      <c r="C593" s="1" t="s">
        <v>320</v>
      </c>
      <c r="D593" s="46" t="s">
        <v>7</v>
      </c>
      <c r="E593" s="1" t="s">
        <v>79</v>
      </c>
      <c r="F593" s="1" t="s">
        <v>79</v>
      </c>
      <c r="G593" s="1" t="s">
        <v>165</v>
      </c>
      <c r="H593" s="1">
        <v>1994</v>
      </c>
      <c r="I593" s="1" t="s">
        <v>81</v>
      </c>
      <c r="K593" s="1" t="s">
        <v>102</v>
      </c>
      <c r="L593" s="1" t="s">
        <v>78</v>
      </c>
      <c r="M593" s="1" t="s">
        <v>78</v>
      </c>
    </row>
    <row r="594" spans="1:14" x14ac:dyDescent="0.2">
      <c r="A594" s="42" t="s">
        <v>27</v>
      </c>
      <c r="B594" s="11" t="s">
        <v>96</v>
      </c>
      <c r="C594" s="11" t="s">
        <v>320</v>
      </c>
      <c r="D594" s="47" t="s">
        <v>54</v>
      </c>
      <c r="E594" s="11" t="s">
        <v>622</v>
      </c>
      <c r="F594" s="11" t="s">
        <v>657</v>
      </c>
      <c r="G594" s="11" t="s">
        <v>624</v>
      </c>
      <c r="H594" s="11">
        <v>2005</v>
      </c>
      <c r="I594" s="11" t="s">
        <v>81</v>
      </c>
      <c r="K594" s="1" t="s">
        <v>102</v>
      </c>
      <c r="L594" s="1" t="s">
        <v>154</v>
      </c>
      <c r="M594" s="1" t="s">
        <v>78</v>
      </c>
      <c r="N594" s="37" t="s">
        <v>623</v>
      </c>
    </row>
    <row r="595" spans="1:14" s="33" customFormat="1" x14ac:dyDescent="0.2">
      <c r="A595" s="38" t="s">
        <v>27</v>
      </c>
      <c r="B595" s="2" t="s">
        <v>447</v>
      </c>
      <c r="C595" s="2" t="s">
        <v>1697</v>
      </c>
      <c r="D595" s="2" t="s">
        <v>27</v>
      </c>
      <c r="E595" s="2" t="s">
        <v>1700</v>
      </c>
      <c r="F595" s="2" t="s">
        <v>1700</v>
      </c>
      <c r="G595" s="2" t="s">
        <v>165</v>
      </c>
      <c r="H595" s="2">
        <v>2004</v>
      </c>
      <c r="I595" s="2" t="s">
        <v>76</v>
      </c>
      <c r="J595" s="2"/>
      <c r="K595" s="2" t="s">
        <v>77</v>
      </c>
      <c r="L595" s="2" t="s">
        <v>78</v>
      </c>
      <c r="M595" s="2" t="s">
        <v>78</v>
      </c>
      <c r="N595" s="34"/>
    </row>
    <row r="596" spans="1:14" s="33" customFormat="1" x14ac:dyDescent="0.2">
      <c r="A596" s="38" t="s">
        <v>27</v>
      </c>
      <c r="B596" s="2" t="s">
        <v>447</v>
      </c>
      <c r="C596" s="2" t="s">
        <v>1697</v>
      </c>
      <c r="D596" s="2" t="s">
        <v>27</v>
      </c>
      <c r="E596" s="2" t="s">
        <v>1700</v>
      </c>
      <c r="F596" s="2" t="s">
        <v>1700</v>
      </c>
      <c r="G596" s="2" t="s">
        <v>165</v>
      </c>
      <c r="H596" s="2">
        <v>2006</v>
      </c>
      <c r="I596" s="2" t="s">
        <v>81</v>
      </c>
      <c r="J596" s="2"/>
      <c r="K596" s="2" t="s">
        <v>77</v>
      </c>
      <c r="L596" s="2" t="s">
        <v>78</v>
      </c>
      <c r="M596" s="2" t="s">
        <v>78</v>
      </c>
      <c r="N596" s="34"/>
    </row>
    <row r="597" spans="1:14" x14ac:dyDescent="0.2">
      <c r="A597" s="3" t="s">
        <v>36</v>
      </c>
      <c r="B597" s="1" t="s">
        <v>448</v>
      </c>
      <c r="C597" s="1" t="s">
        <v>864</v>
      </c>
      <c r="D597" s="46" t="s">
        <v>9</v>
      </c>
      <c r="E597" s="1" t="s">
        <v>1001</v>
      </c>
      <c r="F597" s="1" t="s">
        <v>1001</v>
      </c>
      <c r="G597" s="1" t="s">
        <v>893</v>
      </c>
      <c r="H597" s="1">
        <v>1976</v>
      </c>
      <c r="I597" s="1" t="s">
        <v>87</v>
      </c>
      <c r="K597" s="1" t="s">
        <v>77</v>
      </c>
      <c r="L597" s="1" t="s">
        <v>78</v>
      </c>
      <c r="M597" s="1" t="s">
        <v>78</v>
      </c>
    </row>
    <row r="598" spans="1:14" x14ac:dyDescent="0.2">
      <c r="A598" s="3" t="s">
        <v>36</v>
      </c>
      <c r="B598" s="1" t="s">
        <v>448</v>
      </c>
      <c r="C598" s="1" t="s">
        <v>864</v>
      </c>
      <c r="D598" s="46" t="s">
        <v>9</v>
      </c>
      <c r="E598" s="1" t="s">
        <v>1002</v>
      </c>
      <c r="F598" s="1" t="s">
        <v>1002</v>
      </c>
      <c r="G598" s="1" t="s">
        <v>1003</v>
      </c>
      <c r="H598" s="1">
        <v>1976</v>
      </c>
      <c r="I598" s="1" t="s">
        <v>76</v>
      </c>
      <c r="K598" s="1" t="s">
        <v>77</v>
      </c>
      <c r="L598" s="1" t="s">
        <v>78</v>
      </c>
      <c r="M598" s="1" t="s">
        <v>78</v>
      </c>
    </row>
    <row r="599" spans="1:14" x14ac:dyDescent="0.2">
      <c r="A599" s="3" t="s">
        <v>36</v>
      </c>
      <c r="B599" s="1" t="s">
        <v>448</v>
      </c>
      <c r="C599" s="1" t="s">
        <v>864</v>
      </c>
      <c r="D599" s="46" t="s">
        <v>36</v>
      </c>
      <c r="E599" s="1" t="s">
        <v>1702</v>
      </c>
      <c r="F599" s="1" t="s">
        <v>1702</v>
      </c>
      <c r="G599" s="1" t="s">
        <v>116</v>
      </c>
      <c r="H599" s="1">
        <v>1982</v>
      </c>
      <c r="I599" s="1" t="s">
        <v>76</v>
      </c>
      <c r="K599" s="1" t="s">
        <v>77</v>
      </c>
      <c r="L599" s="1" t="s">
        <v>78</v>
      </c>
      <c r="M599" s="1" t="s">
        <v>78</v>
      </c>
    </row>
    <row r="600" spans="1:14" s="33" customFormat="1" x14ac:dyDescent="0.2">
      <c r="A600" s="38" t="s">
        <v>36</v>
      </c>
      <c r="B600" s="2" t="s">
        <v>73</v>
      </c>
      <c r="C600" s="2" t="s">
        <v>1703</v>
      </c>
      <c r="D600" s="2" t="s">
        <v>54</v>
      </c>
      <c r="E600" s="2" t="s">
        <v>1704</v>
      </c>
      <c r="F600" s="2" t="s">
        <v>1704</v>
      </c>
      <c r="G600" s="2" t="s">
        <v>346</v>
      </c>
      <c r="H600" s="2">
        <v>1989</v>
      </c>
      <c r="I600" s="2" t="s">
        <v>76</v>
      </c>
      <c r="J600" s="2"/>
      <c r="K600" s="2" t="s">
        <v>77</v>
      </c>
      <c r="L600" s="2" t="s">
        <v>78</v>
      </c>
      <c r="M600" s="2" t="s">
        <v>78</v>
      </c>
      <c r="N600" s="34" t="s">
        <v>433</v>
      </c>
    </row>
    <row r="601" spans="1:14" s="33" customFormat="1" x14ac:dyDescent="0.2">
      <c r="A601" s="38" t="s">
        <v>36</v>
      </c>
      <c r="B601" s="2" t="s">
        <v>73</v>
      </c>
      <c r="C601" s="2" t="s">
        <v>1703</v>
      </c>
      <c r="D601" s="2" t="s">
        <v>36</v>
      </c>
      <c r="E601" s="2" t="s">
        <v>1705</v>
      </c>
      <c r="F601" s="2" t="s">
        <v>1706</v>
      </c>
      <c r="G601" s="2" t="s">
        <v>436</v>
      </c>
      <c r="H601" s="2">
        <v>1990</v>
      </c>
      <c r="I601" s="2" t="s">
        <v>81</v>
      </c>
      <c r="J601" s="2"/>
      <c r="K601" s="2" t="s">
        <v>77</v>
      </c>
      <c r="L601" s="2" t="s">
        <v>78</v>
      </c>
      <c r="M601" s="2" t="s">
        <v>78</v>
      </c>
      <c r="N601" s="34"/>
    </row>
    <row r="602" spans="1:14" x14ac:dyDescent="0.2">
      <c r="A602" s="3" t="s">
        <v>196</v>
      </c>
      <c r="B602" s="1" t="s">
        <v>664</v>
      </c>
      <c r="C602" s="1" t="s">
        <v>865</v>
      </c>
      <c r="D602" s="46" t="s">
        <v>5</v>
      </c>
      <c r="E602" s="1" t="s">
        <v>945</v>
      </c>
      <c r="F602" s="1" t="s">
        <v>946</v>
      </c>
      <c r="G602" s="1" t="s">
        <v>116</v>
      </c>
      <c r="H602" s="1" t="s">
        <v>951</v>
      </c>
      <c r="I602" s="1" t="s">
        <v>76</v>
      </c>
      <c r="K602" s="1" t="s">
        <v>77</v>
      </c>
      <c r="L602" s="1" t="s">
        <v>78</v>
      </c>
      <c r="M602" s="1" t="s">
        <v>78</v>
      </c>
    </row>
    <row r="603" spans="1:14" x14ac:dyDescent="0.2">
      <c r="A603" s="3" t="s">
        <v>196</v>
      </c>
      <c r="B603" s="1" t="s">
        <v>664</v>
      </c>
      <c r="C603" s="1" t="s">
        <v>865</v>
      </c>
      <c r="D603" s="46" t="s">
        <v>5</v>
      </c>
      <c r="E603" s="1" t="s">
        <v>900</v>
      </c>
      <c r="F603" s="1" t="s">
        <v>900</v>
      </c>
      <c r="G603" s="1" t="s">
        <v>918</v>
      </c>
      <c r="H603" s="1" t="s">
        <v>33</v>
      </c>
      <c r="I603" s="1" t="s">
        <v>81</v>
      </c>
      <c r="K603" s="1" t="s">
        <v>77</v>
      </c>
      <c r="L603" s="1" t="s">
        <v>78</v>
      </c>
      <c r="M603" s="1" t="s">
        <v>78</v>
      </c>
    </row>
    <row r="604" spans="1:14" x14ac:dyDescent="0.2">
      <c r="A604" s="3" t="s">
        <v>196</v>
      </c>
      <c r="B604" s="1" t="s">
        <v>664</v>
      </c>
      <c r="C604" s="1" t="s">
        <v>865</v>
      </c>
      <c r="D604" s="46" t="s">
        <v>47</v>
      </c>
      <c r="E604" s="1" t="s">
        <v>1707</v>
      </c>
      <c r="F604" s="1" t="s">
        <v>1707</v>
      </c>
      <c r="G604" s="1" t="s">
        <v>1708</v>
      </c>
      <c r="H604" s="1" t="s">
        <v>33</v>
      </c>
      <c r="I604" s="1" t="s">
        <v>81</v>
      </c>
      <c r="K604" s="1" t="s">
        <v>77</v>
      </c>
      <c r="L604" s="1" t="s">
        <v>78</v>
      </c>
      <c r="M604" s="1" t="s">
        <v>78</v>
      </c>
    </row>
    <row r="605" spans="1:14" x14ac:dyDescent="0.2">
      <c r="A605" s="3" t="s">
        <v>196</v>
      </c>
      <c r="B605" s="1" t="s">
        <v>451</v>
      </c>
      <c r="C605" s="1" t="s">
        <v>480</v>
      </c>
      <c r="D605" s="46" t="s">
        <v>5</v>
      </c>
      <c r="E605" s="1" t="s">
        <v>949</v>
      </c>
      <c r="F605" s="1" t="s">
        <v>949</v>
      </c>
      <c r="G605" s="1" t="s">
        <v>950</v>
      </c>
      <c r="H605" s="1">
        <v>1989</v>
      </c>
      <c r="I605" s="1" t="s">
        <v>76</v>
      </c>
      <c r="K605" s="1" t="s">
        <v>77</v>
      </c>
      <c r="L605" s="1" t="s">
        <v>78</v>
      </c>
      <c r="M605" s="1" t="s">
        <v>78</v>
      </c>
      <c r="N605" s="37" t="s">
        <v>948</v>
      </c>
    </row>
    <row r="606" spans="1:14" x14ac:dyDescent="0.2">
      <c r="A606" s="3" t="s">
        <v>196</v>
      </c>
      <c r="B606" s="1" t="s">
        <v>451</v>
      </c>
      <c r="C606" s="1" t="s">
        <v>480</v>
      </c>
      <c r="D606" s="46" t="s">
        <v>54</v>
      </c>
      <c r="E606" s="1" t="s">
        <v>513</v>
      </c>
      <c r="F606" s="1" t="s">
        <v>513</v>
      </c>
      <c r="G606" s="1" t="s">
        <v>596</v>
      </c>
      <c r="H606" s="1">
        <v>1997</v>
      </c>
      <c r="I606" s="1" t="s">
        <v>81</v>
      </c>
      <c r="K606" s="1" t="s">
        <v>77</v>
      </c>
      <c r="L606" s="1" t="s">
        <v>78</v>
      </c>
      <c r="M606" s="1" t="s">
        <v>78</v>
      </c>
      <c r="N606" s="37" t="s">
        <v>625</v>
      </c>
    </row>
    <row r="607" spans="1:14" x14ac:dyDescent="0.2">
      <c r="A607" s="3" t="s">
        <v>59</v>
      </c>
      <c r="B607" s="1" t="s">
        <v>84</v>
      </c>
      <c r="C607" s="1" t="s">
        <v>157</v>
      </c>
      <c r="D607" s="46" t="s">
        <v>7</v>
      </c>
      <c r="E607" s="1" t="s">
        <v>158</v>
      </c>
      <c r="F607" s="1" t="s">
        <v>158</v>
      </c>
      <c r="G607" s="1" t="s">
        <v>129</v>
      </c>
      <c r="H607" s="1">
        <v>1980</v>
      </c>
      <c r="I607" s="1" t="s">
        <v>76</v>
      </c>
      <c r="K607" s="1" t="s">
        <v>77</v>
      </c>
      <c r="L607" s="1" t="s">
        <v>78</v>
      </c>
      <c r="M607" s="1" t="s">
        <v>78</v>
      </c>
    </row>
    <row r="608" spans="1:14" x14ac:dyDescent="0.2">
      <c r="A608" s="3" t="s">
        <v>59</v>
      </c>
      <c r="B608" s="1" t="s">
        <v>448</v>
      </c>
      <c r="C608" s="1" t="s">
        <v>157</v>
      </c>
      <c r="D608" s="46" t="s">
        <v>54</v>
      </c>
      <c r="E608" s="1" t="s">
        <v>626</v>
      </c>
      <c r="F608" s="1" t="s">
        <v>626</v>
      </c>
      <c r="G608" s="1" t="s">
        <v>86</v>
      </c>
      <c r="H608" s="1">
        <v>1988</v>
      </c>
      <c r="I608" s="1" t="s">
        <v>87</v>
      </c>
      <c r="K608" s="1" t="s">
        <v>77</v>
      </c>
      <c r="L608" s="1" t="s">
        <v>78</v>
      </c>
      <c r="M608" s="1" t="s">
        <v>78</v>
      </c>
      <c r="N608" s="37" t="s">
        <v>627</v>
      </c>
    </row>
    <row r="609" spans="1:14" x14ac:dyDescent="0.2">
      <c r="A609" s="3" t="s">
        <v>59</v>
      </c>
      <c r="B609" s="1" t="s">
        <v>448</v>
      </c>
      <c r="C609" s="1" t="s">
        <v>157</v>
      </c>
      <c r="D609" s="46" t="s">
        <v>9</v>
      </c>
      <c r="E609" s="1" t="s">
        <v>1002</v>
      </c>
      <c r="F609" s="1" t="s">
        <v>1002</v>
      </c>
      <c r="G609" s="1" t="s">
        <v>1004</v>
      </c>
      <c r="H609" s="1">
        <v>1997</v>
      </c>
      <c r="I609" s="1" t="s">
        <v>81</v>
      </c>
      <c r="K609" s="1" t="s">
        <v>77</v>
      </c>
      <c r="L609" s="1" t="s">
        <v>78</v>
      </c>
      <c r="M609" s="1" t="s">
        <v>78</v>
      </c>
    </row>
    <row r="610" spans="1:14" x14ac:dyDescent="0.2">
      <c r="A610" s="3" t="s">
        <v>59</v>
      </c>
      <c r="B610" s="1" t="s">
        <v>448</v>
      </c>
      <c r="C610" s="1" t="s">
        <v>157</v>
      </c>
      <c r="D610" s="46" t="s">
        <v>9</v>
      </c>
      <c r="E610" s="1" t="s">
        <v>1005</v>
      </c>
      <c r="F610" s="1" t="s">
        <v>1005</v>
      </c>
      <c r="G610" s="1" t="s">
        <v>1006</v>
      </c>
      <c r="H610" s="1">
        <v>1999</v>
      </c>
      <c r="I610" s="1" t="s">
        <v>81</v>
      </c>
      <c r="K610" s="1" t="s">
        <v>77</v>
      </c>
      <c r="L610" s="1" t="s">
        <v>78</v>
      </c>
      <c r="M610" s="1" t="s">
        <v>78</v>
      </c>
    </row>
    <row r="611" spans="1:14" s="33" customFormat="1" x14ac:dyDescent="0.2">
      <c r="A611" s="38" t="s">
        <v>59</v>
      </c>
      <c r="B611" s="2" t="s">
        <v>660</v>
      </c>
      <c r="C611" s="2" t="s">
        <v>1709</v>
      </c>
      <c r="D611" s="2" t="s">
        <v>1381</v>
      </c>
      <c r="E611" s="2" t="s">
        <v>1382</v>
      </c>
      <c r="F611" s="2" t="s">
        <v>1382</v>
      </c>
      <c r="G611" s="2" t="s">
        <v>33</v>
      </c>
      <c r="H611" s="2">
        <v>2016</v>
      </c>
      <c r="I611" s="2" t="s">
        <v>76</v>
      </c>
      <c r="J611" s="2"/>
      <c r="K611" s="2" t="s">
        <v>77</v>
      </c>
      <c r="L611" s="2" t="s">
        <v>78</v>
      </c>
      <c r="M611" s="2" t="s">
        <v>78</v>
      </c>
      <c r="N611" s="34"/>
    </row>
    <row r="612" spans="1:14" s="33" customFormat="1" x14ac:dyDescent="0.2">
      <c r="A612" s="38" t="s">
        <v>59</v>
      </c>
      <c r="B612" s="2" t="s">
        <v>660</v>
      </c>
      <c r="C612" s="2" t="s">
        <v>1709</v>
      </c>
      <c r="D612" s="2" t="s">
        <v>16</v>
      </c>
      <c r="E612" s="2" t="s">
        <v>1711</v>
      </c>
      <c r="F612" s="2" t="s">
        <v>1711</v>
      </c>
      <c r="G612" s="2" t="s">
        <v>1710</v>
      </c>
      <c r="H612" s="2">
        <v>2018</v>
      </c>
      <c r="I612" s="2" t="s">
        <v>81</v>
      </c>
      <c r="J612" s="2"/>
      <c r="K612" s="2" t="s">
        <v>77</v>
      </c>
      <c r="L612" s="2" t="s">
        <v>78</v>
      </c>
      <c r="M612" s="2" t="s">
        <v>78</v>
      </c>
      <c r="N612" s="34" t="s">
        <v>1712</v>
      </c>
    </row>
    <row r="613" spans="1:14" x14ac:dyDescent="0.2">
      <c r="A613" s="3" t="s">
        <v>41</v>
      </c>
      <c r="B613" s="1" t="s">
        <v>664</v>
      </c>
      <c r="C613" s="1" t="s">
        <v>866</v>
      </c>
      <c r="D613" s="46" t="s">
        <v>1075</v>
      </c>
      <c r="E613" s="1" t="s">
        <v>1076</v>
      </c>
      <c r="F613" s="1" t="s">
        <v>1076</v>
      </c>
      <c r="G613" s="1" t="s">
        <v>116</v>
      </c>
      <c r="H613" s="1">
        <v>1983</v>
      </c>
      <c r="I613" s="1" t="s">
        <v>76</v>
      </c>
      <c r="K613" s="1" t="s">
        <v>102</v>
      </c>
      <c r="L613" s="1" t="s">
        <v>78</v>
      </c>
      <c r="M613" s="1" t="s">
        <v>78</v>
      </c>
      <c r="N613" s="37" t="s">
        <v>1713</v>
      </c>
    </row>
    <row r="614" spans="1:14" x14ac:dyDescent="0.2">
      <c r="A614" s="3" t="s">
        <v>41</v>
      </c>
      <c r="B614" s="1" t="s">
        <v>664</v>
      </c>
      <c r="C614" s="1" t="s">
        <v>866</v>
      </c>
      <c r="D614" s="46" t="s">
        <v>41</v>
      </c>
      <c r="E614" s="1" t="s">
        <v>1288</v>
      </c>
      <c r="F614" s="1" t="s">
        <v>1288</v>
      </c>
      <c r="G614" s="1" t="s">
        <v>116</v>
      </c>
      <c r="H614" s="1">
        <v>1985</v>
      </c>
      <c r="I614" s="1" t="s">
        <v>81</v>
      </c>
      <c r="K614" s="1" t="s">
        <v>102</v>
      </c>
      <c r="L614" s="1" t="s">
        <v>78</v>
      </c>
      <c r="M614" s="1" t="s">
        <v>78</v>
      </c>
      <c r="N614" s="37" t="s">
        <v>1713</v>
      </c>
    </row>
    <row r="615" spans="1:14" x14ac:dyDescent="0.2">
      <c r="A615" s="3" t="s">
        <v>41</v>
      </c>
      <c r="B615" s="1" t="s">
        <v>660</v>
      </c>
      <c r="C615" s="1" t="s">
        <v>867</v>
      </c>
      <c r="D615" s="46" t="s">
        <v>1075</v>
      </c>
      <c r="E615" s="1" t="s">
        <v>1076</v>
      </c>
      <c r="F615" s="1" t="s">
        <v>1076</v>
      </c>
      <c r="G615" s="1" t="s">
        <v>33</v>
      </c>
      <c r="H615" s="1">
        <v>1984</v>
      </c>
      <c r="I615" s="1" t="s">
        <v>76</v>
      </c>
      <c r="K615" s="1" t="s">
        <v>102</v>
      </c>
      <c r="L615" s="1" t="s">
        <v>78</v>
      </c>
      <c r="M615" s="1" t="s">
        <v>78</v>
      </c>
      <c r="N615" s="37" t="s">
        <v>1714</v>
      </c>
    </row>
    <row r="616" spans="1:14" x14ac:dyDescent="0.2">
      <c r="A616" s="3" t="s">
        <v>41</v>
      </c>
      <c r="B616" s="1" t="s">
        <v>660</v>
      </c>
      <c r="C616" s="1" t="s">
        <v>867</v>
      </c>
      <c r="D616" s="46" t="s">
        <v>41</v>
      </c>
      <c r="E616" s="1" t="s">
        <v>1288</v>
      </c>
      <c r="F616" s="1" t="s">
        <v>1288</v>
      </c>
      <c r="G616" s="1" t="s">
        <v>116</v>
      </c>
      <c r="H616" s="1">
        <v>1985</v>
      </c>
      <c r="I616" s="1" t="s">
        <v>81</v>
      </c>
      <c r="K616" s="1" t="s">
        <v>102</v>
      </c>
      <c r="L616" s="1" t="s">
        <v>78</v>
      </c>
      <c r="M616" s="1" t="s">
        <v>78</v>
      </c>
      <c r="N616" s="37" t="s">
        <v>1714</v>
      </c>
    </row>
    <row r="617" spans="1:14" x14ac:dyDescent="0.2">
      <c r="A617" s="3" t="s">
        <v>41</v>
      </c>
      <c r="B617" s="1" t="s">
        <v>660</v>
      </c>
      <c r="C617" s="1" t="s">
        <v>867</v>
      </c>
      <c r="D617" s="46" t="s">
        <v>41</v>
      </c>
      <c r="E617" s="1" t="s">
        <v>1715</v>
      </c>
      <c r="F617" s="1" t="s">
        <v>1715</v>
      </c>
      <c r="G617" s="1" t="s">
        <v>436</v>
      </c>
      <c r="H617" s="1">
        <v>2006</v>
      </c>
      <c r="I617" s="1" t="s">
        <v>81</v>
      </c>
      <c r="K617" s="1" t="s">
        <v>102</v>
      </c>
      <c r="L617" s="1" t="s">
        <v>78</v>
      </c>
      <c r="M617" s="1" t="s">
        <v>78</v>
      </c>
      <c r="N617" s="37" t="s">
        <v>1716</v>
      </c>
    </row>
    <row r="618" spans="1:14" x14ac:dyDescent="0.2">
      <c r="A618" s="3" t="s">
        <v>308</v>
      </c>
      <c r="B618" s="1" t="s">
        <v>664</v>
      </c>
      <c r="C618" s="1" t="s">
        <v>868</v>
      </c>
      <c r="D618" s="46" t="s">
        <v>308</v>
      </c>
      <c r="E618" s="1" t="s">
        <v>1719</v>
      </c>
      <c r="F618" s="1" t="s">
        <v>1718</v>
      </c>
      <c r="G618" s="1" t="s">
        <v>1220</v>
      </c>
      <c r="H618" s="1">
        <v>1985</v>
      </c>
      <c r="I618" s="1" t="s">
        <v>76</v>
      </c>
      <c r="K618" s="1" t="s">
        <v>77</v>
      </c>
      <c r="L618" s="1" t="s">
        <v>78</v>
      </c>
      <c r="M618" s="1" t="s">
        <v>78</v>
      </c>
      <c r="N618" s="37" t="s">
        <v>1720</v>
      </c>
    </row>
    <row r="619" spans="1:14" x14ac:dyDescent="0.2">
      <c r="A619" s="3" t="s">
        <v>308</v>
      </c>
      <c r="B619" s="1" t="s">
        <v>664</v>
      </c>
      <c r="C619" s="1" t="s">
        <v>868</v>
      </c>
      <c r="D619" s="46" t="s">
        <v>308</v>
      </c>
      <c r="E619" s="1" t="s">
        <v>1721</v>
      </c>
      <c r="F619" s="1" t="s">
        <v>1721</v>
      </c>
      <c r="G619" s="1" t="s">
        <v>1722</v>
      </c>
      <c r="H619" s="1">
        <v>1986</v>
      </c>
      <c r="I619" s="1" t="s">
        <v>81</v>
      </c>
      <c r="K619" s="1" t="s">
        <v>77</v>
      </c>
      <c r="L619" s="1" t="s">
        <v>78</v>
      </c>
      <c r="M619" s="1" t="s">
        <v>78</v>
      </c>
      <c r="N619" s="37" t="s">
        <v>1720</v>
      </c>
    </row>
    <row r="620" spans="1:14" x14ac:dyDescent="0.2">
      <c r="A620" s="3" t="s">
        <v>308</v>
      </c>
      <c r="B620" s="1" t="s">
        <v>664</v>
      </c>
      <c r="C620" s="1" t="s">
        <v>868</v>
      </c>
      <c r="D620" s="46" t="s">
        <v>47</v>
      </c>
      <c r="E620" s="1" t="s">
        <v>1717</v>
      </c>
      <c r="F620" s="1" t="s">
        <v>1717</v>
      </c>
      <c r="G620" s="1" t="s">
        <v>1723</v>
      </c>
      <c r="H620" s="1">
        <v>2001</v>
      </c>
      <c r="I620" s="1" t="s">
        <v>81</v>
      </c>
      <c r="K620" s="1" t="s">
        <v>77</v>
      </c>
      <c r="L620" s="1" t="s">
        <v>78</v>
      </c>
      <c r="M620" s="1" t="s">
        <v>78</v>
      </c>
      <c r="N620" s="37" t="s">
        <v>1720</v>
      </c>
    </row>
    <row r="621" spans="1:14" x14ac:dyDescent="0.2">
      <c r="A621" s="3" t="s">
        <v>308</v>
      </c>
      <c r="B621" s="1" t="s">
        <v>660</v>
      </c>
      <c r="C621" s="1" t="s">
        <v>869</v>
      </c>
      <c r="D621" s="46" t="s">
        <v>308</v>
      </c>
      <c r="E621" s="1" t="s">
        <v>1724</v>
      </c>
      <c r="F621" s="1" t="s">
        <v>1724</v>
      </c>
      <c r="G621" s="1" t="s">
        <v>345</v>
      </c>
      <c r="H621" s="1" t="s">
        <v>1620</v>
      </c>
      <c r="I621" s="1" t="s">
        <v>76</v>
      </c>
      <c r="K621" s="1" t="s">
        <v>102</v>
      </c>
      <c r="L621" s="1" t="s">
        <v>78</v>
      </c>
      <c r="M621" s="1" t="s">
        <v>78</v>
      </c>
      <c r="N621" s="37"/>
    </row>
    <row r="622" spans="1:14" x14ac:dyDescent="0.2">
      <c r="A622" s="3" t="s">
        <v>308</v>
      </c>
      <c r="B622" s="1" t="s">
        <v>660</v>
      </c>
      <c r="C622" s="1" t="s">
        <v>869</v>
      </c>
      <c r="D622" s="46" t="s">
        <v>18</v>
      </c>
      <c r="E622" s="1" t="s">
        <v>1725</v>
      </c>
      <c r="F622" s="1" t="s">
        <v>1725</v>
      </c>
      <c r="G622" s="1" t="s">
        <v>1726</v>
      </c>
      <c r="H622" s="1" t="s">
        <v>1620</v>
      </c>
      <c r="I622" s="1" t="s">
        <v>81</v>
      </c>
      <c r="K622" s="1" t="s">
        <v>102</v>
      </c>
      <c r="L622" s="1" t="s">
        <v>78</v>
      </c>
      <c r="M622" s="1" t="s">
        <v>78</v>
      </c>
      <c r="N622" s="37"/>
    </row>
    <row r="623" spans="1:14" x14ac:dyDescent="0.2">
      <c r="A623" s="3" t="s">
        <v>309</v>
      </c>
      <c r="B623" s="1" t="s">
        <v>449</v>
      </c>
      <c r="C623" s="1" t="s">
        <v>870</v>
      </c>
      <c r="D623" s="46" t="s">
        <v>309</v>
      </c>
      <c r="E623" s="1" t="s">
        <v>1727</v>
      </c>
      <c r="F623" s="1" t="s">
        <v>1728</v>
      </c>
      <c r="G623" s="1" t="s">
        <v>436</v>
      </c>
      <c r="H623" s="1">
        <v>1981</v>
      </c>
      <c r="I623" s="1" t="s">
        <v>76</v>
      </c>
      <c r="K623" s="1" t="s">
        <v>77</v>
      </c>
      <c r="L623" s="1" t="s">
        <v>78</v>
      </c>
      <c r="M623" s="1" t="s">
        <v>78</v>
      </c>
      <c r="N623" s="37"/>
    </row>
    <row r="624" spans="1:14" x14ac:dyDescent="0.2">
      <c r="A624" s="3" t="s">
        <v>310</v>
      </c>
      <c r="B624" s="1" t="s">
        <v>696</v>
      </c>
      <c r="C624" s="1" t="s">
        <v>871</v>
      </c>
      <c r="D624" s="46" t="s">
        <v>310</v>
      </c>
      <c r="E624" s="1" t="s">
        <v>1729</v>
      </c>
      <c r="F624" s="1" t="s">
        <v>1729</v>
      </c>
      <c r="G624" s="1" t="s">
        <v>987</v>
      </c>
      <c r="H624" s="1">
        <v>1979</v>
      </c>
      <c r="I624" s="1" t="s">
        <v>76</v>
      </c>
      <c r="K624" s="1" t="s">
        <v>77</v>
      </c>
      <c r="L624" s="1" t="s">
        <v>78</v>
      </c>
      <c r="M624" s="1" t="s">
        <v>78</v>
      </c>
      <c r="N624" s="37"/>
    </row>
    <row r="625" spans="1:14" x14ac:dyDescent="0.2">
      <c r="A625" s="3" t="s">
        <v>310</v>
      </c>
      <c r="B625" s="1" t="s">
        <v>696</v>
      </c>
      <c r="C625" t="s">
        <v>871</v>
      </c>
      <c r="D625" s="54" t="s">
        <v>12</v>
      </c>
      <c r="E625" t="s">
        <v>988</v>
      </c>
      <c r="F625" t="s">
        <v>33</v>
      </c>
      <c r="G625" t="s">
        <v>987</v>
      </c>
      <c r="H625" s="1">
        <v>1990</v>
      </c>
      <c r="I625" s="1" t="s">
        <v>81</v>
      </c>
      <c r="J625"/>
      <c r="K625" t="s">
        <v>77</v>
      </c>
      <c r="L625" t="s">
        <v>78</v>
      </c>
      <c r="M625" s="1" t="s">
        <v>78</v>
      </c>
      <c r="N625"/>
    </row>
    <row r="626" spans="1:14" x14ac:dyDescent="0.2">
      <c r="A626" s="3" t="s">
        <v>310</v>
      </c>
      <c r="B626" s="1" t="s">
        <v>449</v>
      </c>
      <c r="C626" s="1" t="s">
        <v>872</v>
      </c>
      <c r="D626" s="46" t="s">
        <v>310</v>
      </c>
      <c r="E626" s="1" t="s">
        <v>1730</v>
      </c>
      <c r="F626" s="1" t="s">
        <v>1730</v>
      </c>
      <c r="G626" s="1" t="s">
        <v>1731</v>
      </c>
      <c r="H626" s="1">
        <v>2001</v>
      </c>
      <c r="I626" s="1" t="s">
        <v>76</v>
      </c>
      <c r="K626" s="1" t="s">
        <v>77</v>
      </c>
      <c r="L626" s="1" t="s">
        <v>78</v>
      </c>
      <c r="M626" s="1" t="s">
        <v>78</v>
      </c>
      <c r="N626" s="37" t="s">
        <v>1732</v>
      </c>
    </row>
    <row r="627" spans="1:14" x14ac:dyDescent="0.2">
      <c r="A627" s="3" t="s">
        <v>310</v>
      </c>
      <c r="B627" s="1" t="s">
        <v>449</v>
      </c>
      <c r="C627" s="1" t="s">
        <v>872</v>
      </c>
      <c r="D627" s="46" t="s">
        <v>12</v>
      </c>
      <c r="E627" s="1" t="s">
        <v>964</v>
      </c>
      <c r="F627" s="1" t="s">
        <v>964</v>
      </c>
      <c r="G627" s="1" t="s">
        <v>330</v>
      </c>
      <c r="H627" s="1">
        <v>2011</v>
      </c>
      <c r="I627" s="1" t="s">
        <v>81</v>
      </c>
      <c r="K627" s="1" t="s">
        <v>77</v>
      </c>
      <c r="L627" s="1" t="s">
        <v>78</v>
      </c>
      <c r="M627" s="1" t="s">
        <v>78</v>
      </c>
      <c r="N627" s="37" t="s">
        <v>1732</v>
      </c>
    </row>
    <row r="628" spans="1:14" x14ac:dyDescent="0.2">
      <c r="A628" s="3" t="s">
        <v>310</v>
      </c>
      <c r="B628" s="1" t="s">
        <v>449</v>
      </c>
      <c r="C628" s="1" t="s">
        <v>872</v>
      </c>
      <c r="D628" s="46" t="s">
        <v>11</v>
      </c>
      <c r="E628" s="1" t="s">
        <v>1013</v>
      </c>
      <c r="F628" s="1" t="s">
        <v>1013</v>
      </c>
      <c r="G628" s="1" t="s">
        <v>1014</v>
      </c>
      <c r="H628" s="1">
        <v>2013</v>
      </c>
      <c r="I628" s="1" t="s">
        <v>81</v>
      </c>
      <c r="K628" s="1" t="s">
        <v>77</v>
      </c>
      <c r="L628" s="1" t="s">
        <v>78</v>
      </c>
      <c r="M628" s="1" t="s">
        <v>78</v>
      </c>
      <c r="N628" s="37" t="s">
        <v>1732</v>
      </c>
    </row>
    <row r="629" spans="1:14" x14ac:dyDescent="0.2">
      <c r="A629" s="3" t="s">
        <v>311</v>
      </c>
      <c r="B629" s="1" t="s">
        <v>660</v>
      </c>
      <c r="C629" s="1" t="s">
        <v>873</v>
      </c>
      <c r="D629" s="46" t="s">
        <v>31</v>
      </c>
      <c r="E629" s="1" t="s">
        <v>1528</v>
      </c>
      <c r="F629" s="1" t="s">
        <v>1528</v>
      </c>
      <c r="G629" s="1" t="s">
        <v>116</v>
      </c>
      <c r="H629" s="1">
        <v>1986</v>
      </c>
      <c r="I629" s="1" t="s">
        <v>76</v>
      </c>
      <c r="K629" s="1" t="s">
        <v>77</v>
      </c>
      <c r="L629" s="1" t="s">
        <v>78</v>
      </c>
      <c r="M629" s="1" t="s">
        <v>78</v>
      </c>
      <c r="N629" s="37" t="s">
        <v>1007</v>
      </c>
    </row>
    <row r="630" spans="1:14" s="53" customFormat="1" x14ac:dyDescent="0.2">
      <c r="A630" s="55" t="s">
        <v>311</v>
      </c>
      <c r="B630" s="52" t="s">
        <v>660</v>
      </c>
      <c r="C630" s="52" t="s">
        <v>873</v>
      </c>
      <c r="D630" s="52" t="s">
        <v>7</v>
      </c>
      <c r="E630" s="52" t="s">
        <v>33</v>
      </c>
      <c r="F630" s="52" t="s">
        <v>365</v>
      </c>
      <c r="G630" s="52" t="s">
        <v>1744</v>
      </c>
      <c r="H630" s="52">
        <v>1990</v>
      </c>
      <c r="I630" s="52" t="s">
        <v>81</v>
      </c>
      <c r="J630" s="52"/>
      <c r="K630" s="52" t="s">
        <v>77</v>
      </c>
      <c r="L630" s="52" t="s">
        <v>78</v>
      </c>
      <c r="M630" s="52" t="s">
        <v>78</v>
      </c>
      <c r="N630" s="56" t="s">
        <v>1737</v>
      </c>
    </row>
    <row r="631" spans="1:14" x14ac:dyDescent="0.2">
      <c r="A631" s="3" t="s">
        <v>311</v>
      </c>
      <c r="B631" s="1" t="s">
        <v>660</v>
      </c>
      <c r="C631" s="1" t="s">
        <v>873</v>
      </c>
      <c r="D631" s="46" t="s">
        <v>9</v>
      </c>
      <c r="E631" s="1" t="s">
        <v>998</v>
      </c>
      <c r="F631" s="1" t="s">
        <v>998</v>
      </c>
      <c r="G631" s="1" t="s">
        <v>889</v>
      </c>
      <c r="H631" s="1">
        <v>1996</v>
      </c>
      <c r="I631" s="1" t="s">
        <v>81</v>
      </c>
      <c r="K631" s="1" t="s">
        <v>77</v>
      </c>
      <c r="L631" s="1" t="s">
        <v>78</v>
      </c>
      <c r="M631" s="1" t="s">
        <v>78</v>
      </c>
      <c r="N631" s="37" t="s">
        <v>1007</v>
      </c>
    </row>
    <row r="632" spans="1:14" x14ac:dyDescent="0.2">
      <c r="A632" s="3" t="s">
        <v>312</v>
      </c>
      <c r="B632" s="1" t="s">
        <v>449</v>
      </c>
      <c r="C632" s="1" t="s">
        <v>874</v>
      </c>
      <c r="D632" s="46" t="s">
        <v>27</v>
      </c>
      <c r="E632" s="1" t="s">
        <v>1700</v>
      </c>
      <c r="F632" s="1" t="s">
        <v>1700</v>
      </c>
      <c r="G632" s="1" t="s">
        <v>1738</v>
      </c>
      <c r="H632" s="1">
        <v>1970</v>
      </c>
      <c r="I632" s="1" t="s">
        <v>76</v>
      </c>
      <c r="K632" s="1" t="s">
        <v>77</v>
      </c>
      <c r="L632" s="1" t="s">
        <v>78</v>
      </c>
      <c r="M632" s="1" t="s">
        <v>78</v>
      </c>
      <c r="N632" s="37" t="s">
        <v>1739</v>
      </c>
    </row>
    <row r="633" spans="1:14" x14ac:dyDescent="0.2">
      <c r="A633" s="3" t="s">
        <v>312</v>
      </c>
      <c r="B633" s="1" t="s">
        <v>660</v>
      </c>
      <c r="C633" s="1" t="s">
        <v>875</v>
      </c>
      <c r="D633" s="46" t="s">
        <v>312</v>
      </c>
      <c r="E633" s="1" t="s">
        <v>1740</v>
      </c>
      <c r="F633" s="1" t="s">
        <v>1740</v>
      </c>
      <c r="G633" s="1" t="s">
        <v>1743</v>
      </c>
      <c r="H633" s="1">
        <v>2000</v>
      </c>
      <c r="I633" s="1" t="s">
        <v>76</v>
      </c>
      <c r="K633" s="1" t="s">
        <v>102</v>
      </c>
      <c r="L633" s="1" t="s">
        <v>78</v>
      </c>
      <c r="M633" s="1" t="s">
        <v>78</v>
      </c>
      <c r="N633" s="37" t="s">
        <v>1745</v>
      </c>
    </row>
    <row r="634" spans="1:14" x14ac:dyDescent="0.2">
      <c r="A634" s="3" t="s">
        <v>312</v>
      </c>
      <c r="B634" s="1" t="s">
        <v>660</v>
      </c>
      <c r="C634" s="1" t="s">
        <v>875</v>
      </c>
      <c r="D634" s="46" t="s">
        <v>312</v>
      </c>
      <c r="E634" s="1" t="s">
        <v>1740</v>
      </c>
      <c r="F634" s="1" t="s">
        <v>1740</v>
      </c>
      <c r="G634" s="1" t="s">
        <v>129</v>
      </c>
      <c r="H634" s="1">
        <v>2013</v>
      </c>
      <c r="I634" s="1" t="s">
        <v>76</v>
      </c>
      <c r="K634" s="1" t="s">
        <v>102</v>
      </c>
      <c r="L634" s="1" t="s">
        <v>78</v>
      </c>
      <c r="M634" s="1" t="s">
        <v>78</v>
      </c>
      <c r="N634" s="37" t="s">
        <v>1745</v>
      </c>
    </row>
    <row r="635" spans="1:14" x14ac:dyDescent="0.2">
      <c r="A635" s="3" t="s">
        <v>312</v>
      </c>
      <c r="B635" s="1" t="s">
        <v>660</v>
      </c>
      <c r="C635" s="1" t="s">
        <v>875</v>
      </c>
      <c r="D635" s="46" t="s">
        <v>312</v>
      </c>
      <c r="E635" s="1" t="s">
        <v>1741</v>
      </c>
      <c r="F635" s="1" t="s">
        <v>1741</v>
      </c>
      <c r="G635" s="1" t="s">
        <v>1742</v>
      </c>
      <c r="H635" s="1">
        <v>2023</v>
      </c>
      <c r="I635" s="1" t="s">
        <v>81</v>
      </c>
      <c r="K635" s="1" t="s">
        <v>102</v>
      </c>
      <c r="L635" s="1" t="s">
        <v>78</v>
      </c>
      <c r="M635" s="1" t="s">
        <v>78</v>
      </c>
      <c r="N635" s="37" t="s">
        <v>1745</v>
      </c>
    </row>
    <row r="636" spans="1:14" x14ac:dyDescent="0.2">
      <c r="A636" s="3" t="s">
        <v>204</v>
      </c>
      <c r="B636" s="1" t="s">
        <v>449</v>
      </c>
      <c r="C636" s="1" t="s">
        <v>876</v>
      </c>
      <c r="D636" s="46" t="s">
        <v>204</v>
      </c>
      <c r="E636" s="1" t="s">
        <v>1746</v>
      </c>
      <c r="F636" s="1" t="s">
        <v>1747</v>
      </c>
      <c r="G636" s="1" t="s">
        <v>116</v>
      </c>
      <c r="H636" s="1">
        <v>2000</v>
      </c>
      <c r="I636" s="1" t="s">
        <v>76</v>
      </c>
      <c r="K636" s="1" t="s">
        <v>77</v>
      </c>
      <c r="L636" s="1" t="s">
        <v>78</v>
      </c>
      <c r="M636" s="1" t="s">
        <v>78</v>
      </c>
      <c r="N636" s="37" t="s">
        <v>1748</v>
      </c>
    </row>
    <row r="637" spans="1:14" s="33" customFormat="1" x14ac:dyDescent="0.2">
      <c r="A637" s="38" t="s">
        <v>204</v>
      </c>
      <c r="B637" s="2" t="s">
        <v>660</v>
      </c>
      <c r="C637" s="2" t="s">
        <v>1733</v>
      </c>
      <c r="D637" s="2" t="s">
        <v>204</v>
      </c>
      <c r="E637" s="2" t="s">
        <v>1749</v>
      </c>
      <c r="F637" s="2" t="s">
        <v>1750</v>
      </c>
      <c r="G637" s="2" t="s">
        <v>1755</v>
      </c>
      <c r="H637" s="2">
        <v>2001</v>
      </c>
      <c r="I637" s="2" t="s">
        <v>76</v>
      </c>
      <c r="J637" s="2"/>
      <c r="K637" s="2" t="s">
        <v>77</v>
      </c>
      <c r="L637" s="2" t="s">
        <v>78</v>
      </c>
      <c r="M637" s="2" t="s">
        <v>78</v>
      </c>
      <c r="N637" s="34" t="s">
        <v>1753</v>
      </c>
    </row>
    <row r="638" spans="1:14" s="33" customFormat="1" x14ac:dyDescent="0.2">
      <c r="A638" s="38" t="s">
        <v>204</v>
      </c>
      <c r="B638" s="2" t="s">
        <v>660</v>
      </c>
      <c r="C638" s="2" t="s">
        <v>1733</v>
      </c>
      <c r="D638" s="2" t="s">
        <v>204</v>
      </c>
      <c r="E638" s="2" t="s">
        <v>1751</v>
      </c>
      <c r="F638" s="2" t="s">
        <v>1750</v>
      </c>
      <c r="G638" s="2" t="s">
        <v>1754</v>
      </c>
      <c r="H638" s="2">
        <v>2005</v>
      </c>
      <c r="I638" s="2" t="s">
        <v>81</v>
      </c>
      <c r="J638" s="2"/>
      <c r="K638" s="2" t="s">
        <v>77</v>
      </c>
      <c r="L638" s="2" t="s">
        <v>78</v>
      </c>
      <c r="M638" s="2" t="s">
        <v>78</v>
      </c>
      <c r="N638" s="34" t="s">
        <v>1753</v>
      </c>
    </row>
    <row r="639" spans="1:14" s="33" customFormat="1" x14ac:dyDescent="0.2">
      <c r="A639" s="38" t="s">
        <v>204</v>
      </c>
      <c r="B639" s="2" t="s">
        <v>660</v>
      </c>
      <c r="C639" s="2" t="s">
        <v>1733</v>
      </c>
      <c r="D639" s="2" t="s">
        <v>204</v>
      </c>
      <c r="E639" s="2" t="s">
        <v>1756</v>
      </c>
      <c r="F639" s="2" t="s">
        <v>1756</v>
      </c>
      <c r="G639" s="2" t="s">
        <v>1757</v>
      </c>
      <c r="H639" s="2">
        <v>2005</v>
      </c>
      <c r="I639" s="2" t="s">
        <v>81</v>
      </c>
      <c r="J639" s="2"/>
      <c r="K639" s="2" t="s">
        <v>77</v>
      </c>
      <c r="L639" s="2" t="s">
        <v>78</v>
      </c>
      <c r="M639" s="2" t="s">
        <v>78</v>
      </c>
      <c r="N639" s="34" t="s">
        <v>1753</v>
      </c>
    </row>
    <row r="640" spans="1:14" s="33" customFormat="1" x14ac:dyDescent="0.2">
      <c r="A640" s="38" t="s">
        <v>204</v>
      </c>
      <c r="B640" s="2" t="s">
        <v>660</v>
      </c>
      <c r="C640" s="2" t="s">
        <v>1733</v>
      </c>
      <c r="D640" s="2" t="s">
        <v>204</v>
      </c>
      <c r="E640" s="2" t="s">
        <v>1752</v>
      </c>
      <c r="F640" s="2" t="s">
        <v>1752</v>
      </c>
      <c r="G640" s="2" t="s">
        <v>436</v>
      </c>
      <c r="H640" s="2">
        <v>2019</v>
      </c>
      <c r="I640" s="2" t="s">
        <v>81</v>
      </c>
      <c r="J640" s="2"/>
      <c r="K640" s="2" t="s">
        <v>77</v>
      </c>
      <c r="L640" s="2" t="s">
        <v>78</v>
      </c>
      <c r="M640" s="2" t="s">
        <v>78</v>
      </c>
      <c r="N640" s="34" t="s">
        <v>1753</v>
      </c>
    </row>
    <row r="641" spans="1:14" x14ac:dyDescent="0.2">
      <c r="A641" s="3" t="s">
        <v>159</v>
      </c>
      <c r="B641" s="1" t="s">
        <v>96</v>
      </c>
      <c r="C641" s="1" t="s">
        <v>352</v>
      </c>
      <c r="D641" s="46" t="s">
        <v>7</v>
      </c>
      <c r="E641" s="1" t="s">
        <v>97</v>
      </c>
      <c r="F641" s="1" t="s">
        <v>97</v>
      </c>
      <c r="G641" s="1" t="s">
        <v>86</v>
      </c>
      <c r="H641" s="1">
        <v>1979</v>
      </c>
      <c r="I641" s="1" t="s">
        <v>87</v>
      </c>
      <c r="K641" s="1" t="s">
        <v>77</v>
      </c>
      <c r="L641" s="1" t="s">
        <v>78</v>
      </c>
      <c r="M641" s="1" t="s">
        <v>78</v>
      </c>
    </row>
    <row r="642" spans="1:14" x14ac:dyDescent="0.2">
      <c r="A642" s="3" t="s">
        <v>159</v>
      </c>
      <c r="B642" s="1" t="s">
        <v>73</v>
      </c>
      <c r="C642" s="1" t="s">
        <v>160</v>
      </c>
      <c r="D642" s="46" t="s">
        <v>7</v>
      </c>
      <c r="E642" s="1" t="s">
        <v>85</v>
      </c>
      <c r="F642" s="1" t="s">
        <v>85</v>
      </c>
      <c r="G642" s="1" t="s">
        <v>86</v>
      </c>
      <c r="H642" s="1">
        <v>1968</v>
      </c>
      <c r="I642" s="1" t="s">
        <v>87</v>
      </c>
      <c r="K642" s="1" t="s">
        <v>77</v>
      </c>
      <c r="L642" s="1" t="s">
        <v>78</v>
      </c>
      <c r="M642" s="1" t="s">
        <v>78</v>
      </c>
    </row>
    <row r="643" spans="1:14" x14ac:dyDescent="0.2">
      <c r="A643" s="3" t="s">
        <v>161</v>
      </c>
      <c r="B643" s="1" t="s">
        <v>84</v>
      </c>
      <c r="C643" s="1" t="s">
        <v>342</v>
      </c>
      <c r="D643" s="46" t="s">
        <v>7</v>
      </c>
      <c r="E643" s="1" t="s">
        <v>156</v>
      </c>
      <c r="F643" s="1" t="s">
        <v>128</v>
      </c>
      <c r="G643" s="1" t="s">
        <v>120</v>
      </c>
      <c r="H643" s="1">
        <v>1970</v>
      </c>
      <c r="I643" s="1" t="s">
        <v>76</v>
      </c>
      <c r="K643" s="1" t="s">
        <v>77</v>
      </c>
      <c r="L643" s="1" t="s">
        <v>78</v>
      </c>
      <c r="M643" s="1" t="s">
        <v>78</v>
      </c>
    </row>
    <row r="644" spans="1:14" x14ac:dyDescent="0.2">
      <c r="A644" s="3" t="s">
        <v>161</v>
      </c>
      <c r="B644" s="1" t="s">
        <v>84</v>
      </c>
      <c r="C644" s="1" t="s">
        <v>342</v>
      </c>
      <c r="D644" s="46" t="s">
        <v>7</v>
      </c>
      <c r="E644" s="1" t="s">
        <v>338</v>
      </c>
      <c r="F644" s="1" t="s">
        <v>636</v>
      </c>
      <c r="G644" s="1" t="s">
        <v>339</v>
      </c>
      <c r="H644" s="1" t="s">
        <v>91</v>
      </c>
      <c r="I644" s="1" t="s">
        <v>76</v>
      </c>
      <c r="K644" s="1" t="s">
        <v>77</v>
      </c>
      <c r="L644" s="1" t="s">
        <v>78</v>
      </c>
      <c r="M644" s="1" t="s">
        <v>78</v>
      </c>
    </row>
    <row r="645" spans="1:14" s="33" customFormat="1" x14ac:dyDescent="0.2">
      <c r="A645" s="38" t="s">
        <v>161</v>
      </c>
      <c r="B645" s="2" t="s">
        <v>73</v>
      </c>
      <c r="C645" s="2" t="s">
        <v>1282</v>
      </c>
      <c r="D645" s="2" t="s">
        <v>7</v>
      </c>
      <c r="E645" s="2" t="s">
        <v>1758</v>
      </c>
      <c r="F645" s="2" t="s">
        <v>128</v>
      </c>
      <c r="G645" s="2" t="s">
        <v>1759</v>
      </c>
      <c r="H645" s="2">
        <v>1991</v>
      </c>
      <c r="I645" s="2" t="s">
        <v>76</v>
      </c>
      <c r="J645" s="2"/>
      <c r="K645" s="2" t="s">
        <v>77</v>
      </c>
      <c r="L645" s="2" t="s">
        <v>78</v>
      </c>
      <c r="M645" s="2" t="s">
        <v>78</v>
      </c>
      <c r="N645" s="34" t="s">
        <v>1760</v>
      </c>
    </row>
    <row r="646" spans="1:14" x14ac:dyDescent="0.2">
      <c r="A646" s="3" t="s">
        <v>313</v>
      </c>
      <c r="B646" s="1" t="s">
        <v>96</v>
      </c>
      <c r="C646" s="1" t="s">
        <v>552</v>
      </c>
      <c r="D646" s="46" t="s">
        <v>54</v>
      </c>
      <c r="E646" s="1" t="s">
        <v>390</v>
      </c>
      <c r="F646" s="1" t="s">
        <v>390</v>
      </c>
      <c r="G646" s="1" t="s">
        <v>165</v>
      </c>
      <c r="H646" s="1">
        <v>1966</v>
      </c>
      <c r="I646" s="1" t="s">
        <v>76</v>
      </c>
      <c r="K646" s="1" t="s">
        <v>77</v>
      </c>
      <c r="L646" s="1" t="s">
        <v>78</v>
      </c>
      <c r="M646" s="1" t="s">
        <v>78</v>
      </c>
    </row>
    <row r="647" spans="1:14" x14ac:dyDescent="0.2">
      <c r="A647" s="3" t="s">
        <v>313</v>
      </c>
      <c r="B647" s="1" t="s">
        <v>96</v>
      </c>
      <c r="C647" s="1" t="s">
        <v>552</v>
      </c>
      <c r="D647" s="46" t="s">
        <v>54</v>
      </c>
      <c r="E647" s="1" t="s">
        <v>601</v>
      </c>
      <c r="F647" s="1" t="s">
        <v>544</v>
      </c>
      <c r="G647" s="1" t="s">
        <v>165</v>
      </c>
      <c r="H647" s="1">
        <v>1968</v>
      </c>
      <c r="I647" s="1" t="s">
        <v>76</v>
      </c>
      <c r="K647" s="1" t="s">
        <v>77</v>
      </c>
      <c r="L647" s="1" t="s">
        <v>78</v>
      </c>
      <c r="M647" s="1" t="s">
        <v>78</v>
      </c>
    </row>
    <row r="648" spans="1:14" x14ac:dyDescent="0.2">
      <c r="A648" s="3" t="s">
        <v>314</v>
      </c>
      <c r="B648" s="1" t="s">
        <v>664</v>
      </c>
      <c r="C648" s="1" t="s">
        <v>879</v>
      </c>
      <c r="D648" s="46" t="s">
        <v>314</v>
      </c>
      <c r="E648" s="1" t="s">
        <v>1761</v>
      </c>
      <c r="F648" s="1" t="s">
        <v>1761</v>
      </c>
      <c r="G648" s="1" t="s">
        <v>330</v>
      </c>
      <c r="H648" s="1">
        <v>1986</v>
      </c>
      <c r="I648" s="1" t="s">
        <v>76</v>
      </c>
      <c r="K648" s="1" t="s">
        <v>77</v>
      </c>
      <c r="L648" s="1" t="s">
        <v>78</v>
      </c>
      <c r="M648" s="1" t="s">
        <v>78</v>
      </c>
    </row>
    <row r="649" spans="1:14" x14ac:dyDescent="0.2">
      <c r="A649" s="3" t="s">
        <v>314</v>
      </c>
      <c r="B649" s="1" t="s">
        <v>664</v>
      </c>
      <c r="C649" s="1" t="s">
        <v>879</v>
      </c>
      <c r="D649" s="46" t="s">
        <v>314</v>
      </c>
      <c r="E649" s="1" t="s">
        <v>1762</v>
      </c>
      <c r="F649" s="1" t="s">
        <v>1762</v>
      </c>
      <c r="G649" s="1" t="s">
        <v>120</v>
      </c>
      <c r="H649" s="1">
        <v>1991</v>
      </c>
      <c r="I649" s="1" t="s">
        <v>76</v>
      </c>
      <c r="K649" s="1" t="s">
        <v>77</v>
      </c>
      <c r="L649" s="1" t="s">
        <v>78</v>
      </c>
      <c r="M649" s="1" t="s">
        <v>78</v>
      </c>
    </row>
    <row r="650" spans="1:14" x14ac:dyDescent="0.2">
      <c r="A650" s="3" t="s">
        <v>315</v>
      </c>
      <c r="B650" s="1" t="s">
        <v>449</v>
      </c>
      <c r="C650" s="1" t="s">
        <v>880</v>
      </c>
      <c r="D650" s="46" t="s">
        <v>315</v>
      </c>
      <c r="E650" s="1" t="s">
        <v>1763</v>
      </c>
      <c r="F650" s="1" t="s">
        <v>1764</v>
      </c>
      <c r="G650" s="1" t="s">
        <v>1765</v>
      </c>
      <c r="H650" s="1">
        <v>1981</v>
      </c>
      <c r="I650" s="1" t="s">
        <v>76</v>
      </c>
      <c r="K650" s="1" t="s">
        <v>77</v>
      </c>
      <c r="L650" s="1" t="s">
        <v>78</v>
      </c>
      <c r="M650" s="1" t="s">
        <v>78</v>
      </c>
    </row>
    <row r="651" spans="1:14" x14ac:dyDescent="0.2">
      <c r="A651" s="3" t="s">
        <v>315</v>
      </c>
      <c r="B651" s="1" t="s">
        <v>447</v>
      </c>
      <c r="C651" s="1" t="s">
        <v>881</v>
      </c>
      <c r="D651" s="46" t="s">
        <v>315</v>
      </c>
      <c r="E651" s="1" t="s">
        <v>1769</v>
      </c>
      <c r="F651" s="1" t="s">
        <v>1766</v>
      </c>
      <c r="G651" s="1" t="s">
        <v>1767</v>
      </c>
      <c r="H651" s="1">
        <v>1983</v>
      </c>
      <c r="I651" s="1" t="s">
        <v>76</v>
      </c>
      <c r="K651" s="1" t="s">
        <v>77</v>
      </c>
      <c r="L651" s="1" t="s">
        <v>78</v>
      </c>
      <c r="M651" s="1" t="s">
        <v>78</v>
      </c>
      <c r="N651" s="37" t="s">
        <v>1768</v>
      </c>
    </row>
    <row r="652" spans="1:14" x14ac:dyDescent="0.2">
      <c r="A652" s="3" t="s">
        <v>316</v>
      </c>
      <c r="B652" s="1" t="s">
        <v>449</v>
      </c>
      <c r="C652" s="1" t="s">
        <v>333</v>
      </c>
      <c r="D652" s="46" t="s">
        <v>1381</v>
      </c>
      <c r="E652" s="1" t="s">
        <v>1382</v>
      </c>
      <c r="F652" s="1" t="s">
        <v>1382</v>
      </c>
      <c r="G652" s="1" t="s">
        <v>1770</v>
      </c>
      <c r="H652" s="1">
        <v>1977</v>
      </c>
      <c r="I652" s="1" t="s">
        <v>76</v>
      </c>
      <c r="K652" s="1" t="s">
        <v>77</v>
      </c>
      <c r="L652" s="1" t="s">
        <v>78</v>
      </c>
      <c r="M652" s="1" t="s">
        <v>78</v>
      </c>
      <c r="N652" s="37" t="s">
        <v>1771</v>
      </c>
    </row>
    <row r="653" spans="1:14" x14ac:dyDescent="0.2">
      <c r="A653" s="3" t="s">
        <v>316</v>
      </c>
      <c r="B653" s="1" t="s">
        <v>96</v>
      </c>
      <c r="C653" s="1" t="s">
        <v>333</v>
      </c>
      <c r="D653" s="46" t="s">
        <v>7</v>
      </c>
      <c r="E653" s="1" t="s">
        <v>334</v>
      </c>
      <c r="F653" s="1" t="s">
        <v>334</v>
      </c>
      <c r="G653" s="1" t="s">
        <v>335</v>
      </c>
      <c r="H653" s="1">
        <v>1993</v>
      </c>
      <c r="I653" s="1" t="s">
        <v>81</v>
      </c>
      <c r="K653" s="1" t="s">
        <v>77</v>
      </c>
      <c r="L653" s="1" t="s">
        <v>78</v>
      </c>
      <c r="M653" s="1" t="s">
        <v>78</v>
      </c>
    </row>
    <row r="654" spans="1:14" x14ac:dyDescent="0.2">
      <c r="A654" s="42" t="s">
        <v>316</v>
      </c>
      <c r="B654" s="11" t="s">
        <v>73</v>
      </c>
      <c r="C654" s="11" t="s">
        <v>434</v>
      </c>
      <c r="D654" s="47" t="s">
        <v>7</v>
      </c>
      <c r="E654" s="11" t="s">
        <v>435</v>
      </c>
      <c r="F654" s="11" t="s">
        <v>435</v>
      </c>
      <c r="G654" s="11" t="s">
        <v>436</v>
      </c>
      <c r="H654" s="11">
        <v>2005</v>
      </c>
      <c r="I654" s="11" t="s">
        <v>81</v>
      </c>
      <c r="K654" s="1" t="s">
        <v>77</v>
      </c>
      <c r="L654" s="1" t="s">
        <v>154</v>
      </c>
      <c r="M654" s="1" t="s">
        <v>78</v>
      </c>
      <c r="N654" s="37" t="s">
        <v>437</v>
      </c>
    </row>
    <row r="655" spans="1:14" x14ac:dyDescent="0.2">
      <c r="A655" s="3" t="s">
        <v>317</v>
      </c>
      <c r="B655" s="1" t="s">
        <v>697</v>
      </c>
      <c r="C655" s="1" t="s">
        <v>882</v>
      </c>
      <c r="D655" s="46" t="s">
        <v>54</v>
      </c>
      <c r="E655" s="1" t="s">
        <v>1772</v>
      </c>
      <c r="F655" s="1" t="s">
        <v>1772</v>
      </c>
      <c r="G655" s="1" t="s">
        <v>892</v>
      </c>
      <c r="H655" s="1">
        <v>1977</v>
      </c>
      <c r="I655" s="1" t="s">
        <v>76</v>
      </c>
      <c r="K655" s="1" t="s">
        <v>77</v>
      </c>
      <c r="L655" s="1" t="s">
        <v>78</v>
      </c>
      <c r="M655" s="1" t="s">
        <v>78</v>
      </c>
      <c r="N655" s="37"/>
    </row>
    <row r="656" spans="1:14" x14ac:dyDescent="0.2">
      <c r="A656" s="3" t="s">
        <v>317</v>
      </c>
      <c r="B656" s="1" t="s">
        <v>697</v>
      </c>
      <c r="C656" s="1" t="s">
        <v>882</v>
      </c>
      <c r="D656" s="46" t="s">
        <v>47</v>
      </c>
      <c r="E656" s="1" t="s">
        <v>1773</v>
      </c>
      <c r="F656" s="1" t="s">
        <v>1773</v>
      </c>
      <c r="G656" s="1" t="s">
        <v>1774</v>
      </c>
      <c r="H656" s="1">
        <v>1984</v>
      </c>
      <c r="I656" s="1" t="s">
        <v>81</v>
      </c>
      <c r="K656" s="1" t="s">
        <v>77</v>
      </c>
      <c r="L656" s="1" t="s">
        <v>78</v>
      </c>
      <c r="M656" s="1" t="s">
        <v>78</v>
      </c>
      <c r="N656" s="37"/>
    </row>
    <row r="657" spans="1:14" x14ac:dyDescent="0.2">
      <c r="A657" s="3" t="s">
        <v>317</v>
      </c>
      <c r="B657" s="1" t="s">
        <v>697</v>
      </c>
      <c r="C657" s="1" t="s">
        <v>882</v>
      </c>
      <c r="D657" s="46" t="s">
        <v>47</v>
      </c>
      <c r="E657" s="1" t="s">
        <v>1773</v>
      </c>
      <c r="F657" s="1" t="s">
        <v>1773</v>
      </c>
      <c r="G657" s="1" t="s">
        <v>1774</v>
      </c>
      <c r="H657" s="1">
        <v>1987</v>
      </c>
      <c r="I657" s="1" t="s">
        <v>81</v>
      </c>
      <c r="K657" s="1" t="s">
        <v>77</v>
      </c>
      <c r="L657" s="1" t="s">
        <v>78</v>
      </c>
      <c r="M657" s="1" t="s">
        <v>78</v>
      </c>
      <c r="N657" s="37"/>
    </row>
    <row r="658" spans="1:14" x14ac:dyDescent="0.2">
      <c r="A658" s="3" t="s">
        <v>317</v>
      </c>
      <c r="B658" s="1" t="s">
        <v>438</v>
      </c>
      <c r="C658" s="1" t="s">
        <v>439</v>
      </c>
      <c r="D658" s="46" t="s">
        <v>47</v>
      </c>
      <c r="E658" s="1" t="s">
        <v>1775</v>
      </c>
      <c r="F658" s="1" t="s">
        <v>1776</v>
      </c>
      <c r="G658" s="1" t="s">
        <v>140</v>
      </c>
      <c r="H658" s="1" t="s">
        <v>33</v>
      </c>
      <c r="I658" s="1" t="s">
        <v>76</v>
      </c>
      <c r="K658" s="1" t="s">
        <v>102</v>
      </c>
      <c r="L658" s="1" t="s">
        <v>78</v>
      </c>
      <c r="M658" s="1" t="s">
        <v>78</v>
      </c>
      <c r="N658" s="37" t="s">
        <v>441</v>
      </c>
    </row>
    <row r="659" spans="1:14" x14ac:dyDescent="0.2">
      <c r="A659" s="3" t="s">
        <v>317</v>
      </c>
      <c r="B659" s="1" t="s">
        <v>438</v>
      </c>
      <c r="C659" s="1" t="s">
        <v>439</v>
      </c>
      <c r="D659" s="46" t="s">
        <v>54</v>
      </c>
      <c r="E659" s="1" t="s">
        <v>440</v>
      </c>
      <c r="F659" s="1" t="s">
        <v>655</v>
      </c>
      <c r="G659" s="1" t="s">
        <v>361</v>
      </c>
      <c r="H659" s="1">
        <v>2001</v>
      </c>
      <c r="I659" s="1" t="s">
        <v>81</v>
      </c>
      <c r="K659" s="1" t="s">
        <v>102</v>
      </c>
      <c r="L659" s="1" t="s">
        <v>78</v>
      </c>
      <c r="M659" s="1" t="s">
        <v>78</v>
      </c>
      <c r="N659" s="37" t="s">
        <v>441</v>
      </c>
    </row>
    <row r="660" spans="1:14" x14ac:dyDescent="0.2">
      <c r="A660" s="3" t="s">
        <v>317</v>
      </c>
      <c r="B660" s="1" t="s">
        <v>438</v>
      </c>
      <c r="C660" s="1" t="s">
        <v>439</v>
      </c>
      <c r="D660" s="46" t="s">
        <v>47</v>
      </c>
      <c r="E660" s="1" t="s">
        <v>1773</v>
      </c>
      <c r="F660" s="1" t="s">
        <v>1773</v>
      </c>
      <c r="G660" s="1" t="s">
        <v>1418</v>
      </c>
      <c r="H660" s="1">
        <v>2011</v>
      </c>
      <c r="I660" s="1" t="s">
        <v>81</v>
      </c>
      <c r="K660" s="1" t="s">
        <v>102</v>
      </c>
      <c r="L660" s="1" t="s">
        <v>78</v>
      </c>
      <c r="M660" s="1" t="s">
        <v>78</v>
      </c>
      <c r="N660" s="37" t="s">
        <v>1777</v>
      </c>
    </row>
    <row r="661" spans="1:14" x14ac:dyDescent="0.2">
      <c r="A661" s="3" t="s">
        <v>317</v>
      </c>
      <c r="B661" s="1" t="s">
        <v>438</v>
      </c>
      <c r="C661" s="1" t="s">
        <v>439</v>
      </c>
      <c r="D661" s="46" t="s">
        <v>47</v>
      </c>
      <c r="E661" s="1" t="s">
        <v>1773</v>
      </c>
      <c r="F661" s="1" t="s">
        <v>1773</v>
      </c>
      <c r="G661" s="1" t="s">
        <v>1418</v>
      </c>
      <c r="H661" s="1">
        <v>2014</v>
      </c>
      <c r="I661" s="1" t="s">
        <v>81</v>
      </c>
      <c r="K661" s="1" t="s">
        <v>102</v>
      </c>
      <c r="L661" s="1" t="s">
        <v>78</v>
      </c>
      <c r="M661" s="1" t="s">
        <v>78</v>
      </c>
      <c r="N661" s="37" t="s">
        <v>1777</v>
      </c>
    </row>
    <row r="662" spans="1:14" s="33" customFormat="1" x14ac:dyDescent="0.2">
      <c r="A662" s="38" t="s">
        <v>42</v>
      </c>
      <c r="B662" s="2" t="s">
        <v>1070</v>
      </c>
      <c r="C662" s="2" t="s">
        <v>1734</v>
      </c>
      <c r="D662" s="2" t="s">
        <v>42</v>
      </c>
      <c r="E662" s="2" t="s">
        <v>1778</v>
      </c>
      <c r="F662" s="2" t="s">
        <v>1778</v>
      </c>
      <c r="G662" s="2" t="s">
        <v>116</v>
      </c>
      <c r="H662" s="2">
        <v>1993</v>
      </c>
      <c r="I662" s="2" t="s">
        <v>76</v>
      </c>
      <c r="J662" s="2"/>
      <c r="K662" s="2" t="s">
        <v>102</v>
      </c>
      <c r="L662" s="2" t="s">
        <v>78</v>
      </c>
      <c r="M662" s="2" t="s">
        <v>78</v>
      </c>
      <c r="N662" s="34"/>
    </row>
    <row r="663" spans="1:14" s="33" customFormat="1" x14ac:dyDescent="0.2">
      <c r="A663" s="38" t="s">
        <v>42</v>
      </c>
      <c r="B663" s="2" t="s">
        <v>1070</v>
      </c>
      <c r="C663" s="2" t="s">
        <v>1734</v>
      </c>
      <c r="D663" s="2" t="s">
        <v>5</v>
      </c>
      <c r="E663" s="2" t="s">
        <v>900</v>
      </c>
      <c r="F663" s="2" t="s">
        <v>900</v>
      </c>
      <c r="G663" s="2" t="s">
        <v>1779</v>
      </c>
      <c r="H663" s="2">
        <v>1996</v>
      </c>
      <c r="I663" s="2" t="s">
        <v>81</v>
      </c>
      <c r="J663" s="2" t="s">
        <v>1780</v>
      </c>
      <c r="K663" s="2" t="s">
        <v>102</v>
      </c>
      <c r="L663" s="2" t="s">
        <v>78</v>
      </c>
      <c r="M663" s="2" t="s">
        <v>78</v>
      </c>
      <c r="N663" s="34"/>
    </row>
    <row r="664" spans="1:14" s="33" customFormat="1" x14ac:dyDescent="0.2">
      <c r="A664" s="38" t="s">
        <v>42</v>
      </c>
      <c r="B664" s="2" t="s">
        <v>1070</v>
      </c>
      <c r="C664" s="2" t="s">
        <v>1734</v>
      </c>
      <c r="D664" s="2" t="s">
        <v>7</v>
      </c>
      <c r="E664" s="2" t="s">
        <v>1781</v>
      </c>
      <c r="F664" s="2" t="s">
        <v>365</v>
      </c>
      <c r="G664" s="2" t="s">
        <v>1782</v>
      </c>
      <c r="H664" s="2">
        <v>2002</v>
      </c>
      <c r="I664" s="2" t="s">
        <v>81</v>
      </c>
      <c r="J664" s="2"/>
      <c r="K664" s="2" t="s">
        <v>102</v>
      </c>
      <c r="L664" s="2" t="s">
        <v>78</v>
      </c>
      <c r="M664" s="2" t="s">
        <v>78</v>
      </c>
      <c r="N664" s="34"/>
    </row>
    <row r="665" spans="1:14" x14ac:dyDescent="0.2">
      <c r="A665" s="3" t="s">
        <v>48</v>
      </c>
      <c r="B665" s="1" t="s">
        <v>699</v>
      </c>
      <c r="C665" s="1" t="s">
        <v>884</v>
      </c>
      <c r="D665" s="46" t="s">
        <v>48</v>
      </c>
      <c r="E665" s="1" t="s">
        <v>1783</v>
      </c>
      <c r="F665" s="1" t="s">
        <v>1784</v>
      </c>
      <c r="G665" s="1" t="s">
        <v>1377</v>
      </c>
      <c r="H665" s="1">
        <v>1979</v>
      </c>
      <c r="I665" s="1" t="s">
        <v>76</v>
      </c>
      <c r="K665" s="1" t="s">
        <v>77</v>
      </c>
      <c r="L665" s="1" t="s">
        <v>78</v>
      </c>
      <c r="M665" s="1" t="s">
        <v>78</v>
      </c>
      <c r="N665" s="37"/>
    </row>
    <row r="666" spans="1:14" x14ac:dyDescent="0.2">
      <c r="A666" s="3" t="s">
        <v>48</v>
      </c>
      <c r="B666" s="1" t="s">
        <v>699</v>
      </c>
      <c r="C666" s="1" t="s">
        <v>884</v>
      </c>
      <c r="D666" s="46" t="s">
        <v>48</v>
      </c>
      <c r="E666" s="1" t="s">
        <v>1785</v>
      </c>
      <c r="F666" s="1" t="s">
        <v>1785</v>
      </c>
      <c r="G666" s="1" t="s">
        <v>1786</v>
      </c>
      <c r="H666" s="1" t="s">
        <v>33</v>
      </c>
      <c r="I666" s="1" t="s">
        <v>81</v>
      </c>
      <c r="K666" s="1" t="s">
        <v>77</v>
      </c>
      <c r="L666" s="1" t="s">
        <v>78</v>
      </c>
      <c r="M666" s="1" t="s">
        <v>78</v>
      </c>
      <c r="N666" s="37"/>
    </row>
    <row r="667" spans="1:14" s="33" customFormat="1" x14ac:dyDescent="0.2">
      <c r="A667" s="38" t="s">
        <v>48</v>
      </c>
      <c r="B667" s="2" t="s">
        <v>660</v>
      </c>
      <c r="C667" s="2" t="s">
        <v>1735</v>
      </c>
      <c r="D667" s="2" t="s">
        <v>48</v>
      </c>
      <c r="E667" s="2" t="s">
        <v>1787</v>
      </c>
      <c r="F667" s="2" t="s">
        <v>1787</v>
      </c>
      <c r="G667" s="2" t="s">
        <v>1788</v>
      </c>
      <c r="H667" s="2">
        <v>1993</v>
      </c>
      <c r="I667" s="2" t="s">
        <v>76</v>
      </c>
      <c r="J667" s="2"/>
      <c r="K667" s="2" t="s">
        <v>77</v>
      </c>
      <c r="L667" s="2" t="s">
        <v>78</v>
      </c>
      <c r="M667" s="2" t="s">
        <v>78</v>
      </c>
      <c r="N667" s="34" t="s">
        <v>1791</v>
      </c>
    </row>
    <row r="668" spans="1:14" s="33" customFormat="1" x14ac:dyDescent="0.2">
      <c r="A668" s="38" t="s">
        <v>48</v>
      </c>
      <c r="B668" s="2" t="s">
        <v>660</v>
      </c>
      <c r="C668" s="2" t="s">
        <v>1735</v>
      </c>
      <c r="D668" s="2" t="s">
        <v>25</v>
      </c>
      <c r="E668" s="2" t="s">
        <v>1790</v>
      </c>
      <c r="F668" s="2" t="s">
        <v>1790</v>
      </c>
      <c r="G668" s="2" t="s">
        <v>1792</v>
      </c>
      <c r="H668" s="2">
        <v>1996</v>
      </c>
      <c r="I668" s="2" t="s">
        <v>81</v>
      </c>
      <c r="J668" s="2"/>
      <c r="K668" s="2" t="s">
        <v>77</v>
      </c>
      <c r="L668" s="2" t="s">
        <v>78</v>
      </c>
      <c r="M668" s="2" t="s">
        <v>78</v>
      </c>
      <c r="N668" s="34" t="s">
        <v>1791</v>
      </c>
    </row>
    <row r="669" spans="1:14" s="33" customFormat="1" x14ac:dyDescent="0.2">
      <c r="A669" s="38" t="s">
        <v>48</v>
      </c>
      <c r="B669" s="2" t="s">
        <v>660</v>
      </c>
      <c r="C669" s="2" t="s">
        <v>1735</v>
      </c>
      <c r="D669" s="2" t="s">
        <v>195</v>
      </c>
      <c r="E669" s="2" t="s">
        <v>1502</v>
      </c>
      <c r="F669" s="2" t="s">
        <v>1502</v>
      </c>
      <c r="G669" s="2" t="s">
        <v>1789</v>
      </c>
      <c r="H669" s="2">
        <v>1997</v>
      </c>
      <c r="I669" s="2" t="s">
        <v>81</v>
      </c>
      <c r="J669" s="2"/>
      <c r="K669" s="2" t="s">
        <v>77</v>
      </c>
      <c r="L669" s="2" t="s">
        <v>78</v>
      </c>
      <c r="M669" s="2" t="s">
        <v>78</v>
      </c>
      <c r="N669" s="34" t="s">
        <v>1791</v>
      </c>
    </row>
    <row r="670" spans="1:14" x14ac:dyDescent="0.2">
      <c r="A670" s="3" t="s">
        <v>162</v>
      </c>
      <c r="B670" s="1" t="s">
        <v>700</v>
      </c>
      <c r="C670" s="1" t="s">
        <v>885</v>
      </c>
      <c r="D670" s="46" t="s">
        <v>262</v>
      </c>
      <c r="E670" s="1" t="s">
        <v>1793</v>
      </c>
      <c r="F670" s="1" t="s">
        <v>1793</v>
      </c>
      <c r="G670" s="1" t="s">
        <v>1257</v>
      </c>
      <c r="H670" s="1">
        <v>1975</v>
      </c>
      <c r="I670" s="1" t="s">
        <v>76</v>
      </c>
      <c r="K670" s="1" t="s">
        <v>77</v>
      </c>
      <c r="L670" s="1" t="s">
        <v>78</v>
      </c>
      <c r="M670" s="1" t="s">
        <v>78</v>
      </c>
      <c r="N670" s="37"/>
    </row>
    <row r="671" spans="1:14" x14ac:dyDescent="0.2">
      <c r="A671" s="3" t="s">
        <v>162</v>
      </c>
      <c r="B671" s="1" t="s">
        <v>700</v>
      </c>
      <c r="C671" s="1" t="s">
        <v>885</v>
      </c>
      <c r="D671" s="46" t="s">
        <v>162</v>
      </c>
      <c r="E671" s="1" t="s">
        <v>1794</v>
      </c>
      <c r="F671" s="1" t="s">
        <v>1794</v>
      </c>
      <c r="G671" s="1" t="s">
        <v>1795</v>
      </c>
      <c r="H671" s="1">
        <v>1977</v>
      </c>
      <c r="I671" s="1" t="s">
        <v>81</v>
      </c>
      <c r="K671" s="1" t="s">
        <v>77</v>
      </c>
      <c r="L671" s="1" t="s">
        <v>78</v>
      </c>
      <c r="M671" s="1" t="s">
        <v>78</v>
      </c>
      <c r="N671" s="37"/>
    </row>
    <row r="672" spans="1:14" x14ac:dyDescent="0.2">
      <c r="A672" s="3" t="s">
        <v>162</v>
      </c>
      <c r="B672" s="1" t="s">
        <v>700</v>
      </c>
      <c r="C672" s="1" t="s">
        <v>885</v>
      </c>
      <c r="D672" s="46" t="s">
        <v>32</v>
      </c>
      <c r="E672" s="1" t="s">
        <v>1796</v>
      </c>
      <c r="F672" s="1" t="s">
        <v>1796</v>
      </c>
      <c r="G672" s="1" t="s">
        <v>533</v>
      </c>
      <c r="H672" s="1">
        <v>1988</v>
      </c>
      <c r="I672" s="1" t="s">
        <v>81</v>
      </c>
      <c r="K672" s="1" t="s">
        <v>77</v>
      </c>
      <c r="L672" s="1" t="s">
        <v>78</v>
      </c>
      <c r="M672" s="1" t="s">
        <v>78</v>
      </c>
      <c r="N672" s="37"/>
    </row>
    <row r="673" spans="1:14" s="33" customFormat="1" x14ac:dyDescent="0.2">
      <c r="A673" s="38" t="s">
        <v>162</v>
      </c>
      <c r="B673" s="2" t="s">
        <v>660</v>
      </c>
      <c r="C673" s="2" t="s">
        <v>1736</v>
      </c>
      <c r="D673" s="2" t="s">
        <v>162</v>
      </c>
      <c r="E673" s="2" t="s">
        <v>1797</v>
      </c>
      <c r="F673" s="2" t="s">
        <v>1797</v>
      </c>
      <c r="G673" s="2" t="s">
        <v>116</v>
      </c>
      <c r="H673" s="2" t="s">
        <v>1354</v>
      </c>
      <c r="I673" s="2" t="s">
        <v>76</v>
      </c>
      <c r="J673" s="2"/>
      <c r="K673" s="2" t="s">
        <v>77</v>
      </c>
      <c r="L673" s="2" t="s">
        <v>78</v>
      </c>
      <c r="M673" s="2" t="s">
        <v>78</v>
      </c>
      <c r="N673" s="34"/>
    </row>
    <row r="674" spans="1:14" s="33" customFormat="1" x14ac:dyDescent="0.2">
      <c r="A674" s="38" t="s">
        <v>162</v>
      </c>
      <c r="B674" s="2" t="s">
        <v>660</v>
      </c>
      <c r="C674" s="2" t="s">
        <v>1736</v>
      </c>
      <c r="D674" s="2" t="s">
        <v>7</v>
      </c>
      <c r="E674" s="2" t="s">
        <v>1798</v>
      </c>
      <c r="F674" s="2" t="s">
        <v>328</v>
      </c>
      <c r="G674" s="2" t="s">
        <v>116</v>
      </c>
      <c r="H674" s="2" t="s">
        <v>33</v>
      </c>
      <c r="I674" s="2" t="s">
        <v>81</v>
      </c>
      <c r="J674" s="2"/>
      <c r="K674" s="2" t="s">
        <v>77</v>
      </c>
      <c r="L674" s="2" t="s">
        <v>78</v>
      </c>
      <c r="M674" s="2" t="s">
        <v>78</v>
      </c>
      <c r="N674" s="34" t="s">
        <v>1799</v>
      </c>
    </row>
    <row r="675" spans="1:14" x14ac:dyDescent="0.2">
      <c r="A675" s="3" t="s">
        <v>60</v>
      </c>
      <c r="B675" s="1" t="s">
        <v>449</v>
      </c>
      <c r="C675" s="1" t="s">
        <v>326</v>
      </c>
      <c r="D675" s="46" t="s">
        <v>60</v>
      </c>
      <c r="E675" s="1" t="s">
        <v>1800</v>
      </c>
      <c r="F675" s="1" t="s">
        <v>1800</v>
      </c>
      <c r="G675" s="1" t="s">
        <v>581</v>
      </c>
      <c r="H675" s="1">
        <v>1986</v>
      </c>
      <c r="I675" s="1" t="s">
        <v>76</v>
      </c>
      <c r="K675" s="1" t="s">
        <v>77</v>
      </c>
      <c r="L675" s="1" t="s">
        <v>78</v>
      </c>
      <c r="M675" s="1" t="s">
        <v>78</v>
      </c>
      <c r="N675" s="37"/>
    </row>
    <row r="676" spans="1:14" x14ac:dyDescent="0.2">
      <c r="A676" s="3" t="s">
        <v>60</v>
      </c>
      <c r="B676" s="1" t="s">
        <v>96</v>
      </c>
      <c r="C676" s="1" t="s">
        <v>326</v>
      </c>
      <c r="D676" s="46" t="s">
        <v>7</v>
      </c>
      <c r="E676" s="1" t="s">
        <v>318</v>
      </c>
      <c r="F676" s="1" t="s">
        <v>318</v>
      </c>
      <c r="G676" s="1" t="s">
        <v>327</v>
      </c>
      <c r="H676" s="1">
        <v>1988</v>
      </c>
      <c r="I676" s="1" t="s">
        <v>81</v>
      </c>
      <c r="K676" s="1" t="s">
        <v>77</v>
      </c>
      <c r="L676" s="1" t="s">
        <v>78</v>
      </c>
      <c r="M676" s="1" t="s">
        <v>78</v>
      </c>
    </row>
    <row r="677" spans="1:14" s="53" customFormat="1" x14ac:dyDescent="0.2">
      <c r="A677" s="55" t="s">
        <v>163</v>
      </c>
      <c r="B677" s="52" t="s">
        <v>449</v>
      </c>
      <c r="C677" s="52" t="s">
        <v>187</v>
      </c>
      <c r="D677" s="52" t="s">
        <v>32</v>
      </c>
      <c r="E677" s="52" t="s">
        <v>1222</v>
      </c>
      <c r="F677" s="52" t="s">
        <v>1222</v>
      </c>
      <c r="G677" s="52" t="s">
        <v>893</v>
      </c>
      <c r="H677" s="52">
        <v>1963</v>
      </c>
      <c r="I677" s="52" t="s">
        <v>87</v>
      </c>
      <c r="J677" s="52"/>
      <c r="K677" s="52" t="s">
        <v>77</v>
      </c>
      <c r="L677" s="52" t="s">
        <v>78</v>
      </c>
      <c r="M677" s="52" t="s">
        <v>78</v>
      </c>
      <c r="N677" s="52"/>
    </row>
    <row r="678" spans="1:14" x14ac:dyDescent="0.2">
      <c r="A678" s="42" t="s">
        <v>163</v>
      </c>
      <c r="B678" s="11" t="s">
        <v>96</v>
      </c>
      <c r="C678" s="11" t="s">
        <v>187</v>
      </c>
      <c r="D678" s="47" t="s">
        <v>7</v>
      </c>
      <c r="E678" s="11" t="s">
        <v>164</v>
      </c>
      <c r="F678" s="11" t="s">
        <v>365</v>
      </c>
      <c r="G678" s="11" t="s">
        <v>188</v>
      </c>
      <c r="H678" s="11">
        <v>1972</v>
      </c>
      <c r="I678" s="11" t="s">
        <v>76</v>
      </c>
      <c r="K678" s="1" t="s">
        <v>77</v>
      </c>
      <c r="L678" s="1" t="s">
        <v>154</v>
      </c>
      <c r="M678" s="1" t="s">
        <v>78</v>
      </c>
    </row>
    <row r="679" spans="1:14" x14ac:dyDescent="0.2">
      <c r="A679" s="3" t="s">
        <v>163</v>
      </c>
      <c r="B679" s="1" t="s">
        <v>449</v>
      </c>
      <c r="C679" s="1" t="s">
        <v>187</v>
      </c>
      <c r="D679" s="46" t="s">
        <v>60</v>
      </c>
      <c r="E679" s="1" t="s">
        <v>1800</v>
      </c>
      <c r="F679" s="1" t="s">
        <v>1800</v>
      </c>
      <c r="G679" s="1" t="s">
        <v>116</v>
      </c>
      <c r="H679" s="1">
        <v>1975</v>
      </c>
      <c r="I679" s="1" t="s">
        <v>76</v>
      </c>
      <c r="K679" s="1" t="s">
        <v>77</v>
      </c>
      <c r="L679" s="1" t="s">
        <v>78</v>
      </c>
      <c r="M679" s="1" t="s">
        <v>78</v>
      </c>
    </row>
    <row r="680" spans="1:14" x14ac:dyDescent="0.2">
      <c r="A680" s="42" t="s">
        <v>203</v>
      </c>
      <c r="B680" s="11" t="s">
        <v>209</v>
      </c>
      <c r="C680" s="11" t="s">
        <v>202</v>
      </c>
      <c r="D680" s="47" t="s">
        <v>7</v>
      </c>
      <c r="E680" s="11" t="s">
        <v>103</v>
      </c>
      <c r="F680" s="11" t="s">
        <v>365</v>
      </c>
      <c r="G680" s="11" t="s">
        <v>165</v>
      </c>
      <c r="H680" s="11" t="s">
        <v>91</v>
      </c>
      <c r="I680" s="11" t="s">
        <v>76</v>
      </c>
      <c r="K680" s="1" t="s">
        <v>102</v>
      </c>
      <c r="L680" s="1" t="s">
        <v>78</v>
      </c>
      <c r="M680" s="1" t="s">
        <v>154</v>
      </c>
    </row>
  </sheetData>
  <autoFilter ref="A1:N681" xr:uid="{00000000-0009-0000-0000-000001000000}"/>
  <hyperlinks>
    <hyperlink ref="N88" r:id="rId1" xr:uid="{00000000-0004-0000-0100-000000000000}"/>
    <hyperlink ref="N87" r:id="rId2" xr:uid="{00000000-0004-0000-0100-000001000000}"/>
    <hyperlink ref="N366" r:id="rId3" xr:uid="{00000000-0004-0000-0100-000002000000}"/>
    <hyperlink ref="N409" r:id="rId4" xr:uid="{00000000-0004-0000-0100-000003000000}"/>
    <hyperlink ref="N135" r:id="rId5" display="https://web.archive.org/web/20110611174934/http://www.nid.org.na/view_book_entry.php?book_id=128" xr:uid="{00000000-0004-0000-0100-000004000000}"/>
    <hyperlink ref="N413" r:id="rId6" xr:uid="{00000000-0004-0000-0100-000005000000}"/>
    <hyperlink ref="N561" r:id="rId7" xr:uid="{00000000-0004-0000-0100-000006000000}"/>
    <hyperlink ref="N600" r:id="rId8" xr:uid="{00000000-0004-0000-0100-000007000000}"/>
    <hyperlink ref="N654" r:id="rId9" xr:uid="{00000000-0004-0000-0100-000008000000}"/>
    <hyperlink ref="N527" r:id="rId10" xr:uid="{00000000-0004-0000-0100-000009000000}"/>
    <hyperlink ref="N528" r:id="rId11" xr:uid="{00000000-0004-0000-0100-00000A000000}"/>
    <hyperlink ref="N68" r:id="rId12" xr:uid="{00000000-0004-0000-0100-00000B000000}"/>
    <hyperlink ref="N89" r:id="rId13" xr:uid="{00000000-0004-0000-0100-00000C000000}"/>
    <hyperlink ref="N234:N235" r:id="rId14" display="https://www.haitilibre.com/en/news-16739-haiti-politic-who-is-fritz-alphonse-jean.html" xr:uid="{00000000-0004-0000-0100-00000D000000}"/>
    <hyperlink ref="N227" r:id="rId15" xr:uid="{00000000-0004-0000-0100-00000E000000}"/>
    <hyperlink ref="N238" r:id="rId16" xr:uid="{00000000-0004-0000-0100-00000F000000}"/>
    <hyperlink ref="N236" r:id="rId17" xr:uid="{00000000-0004-0000-0100-000010000000}"/>
    <hyperlink ref="N277" r:id="rId18" xr:uid="{00000000-0004-0000-0100-000011000000}"/>
    <hyperlink ref="N278" r:id="rId19" xr:uid="{00000000-0004-0000-0100-000012000000}"/>
    <hyperlink ref="N412" r:id="rId20" xr:uid="{00000000-0004-0000-0100-000013000000}"/>
    <hyperlink ref="N569" r:id="rId21" xr:uid="{00000000-0004-0000-0100-000014000000}"/>
    <hyperlink ref="N658" r:id="rId22" xr:uid="{00000000-0004-0000-0100-000015000000}"/>
    <hyperlink ref="N47" r:id="rId23" xr:uid="{00000000-0004-0000-0100-000016000000}"/>
    <hyperlink ref="N51" r:id="rId24" xr:uid="{00000000-0004-0000-0100-000017000000}"/>
    <hyperlink ref="N74" r:id="rId25" xr:uid="{00000000-0004-0000-0100-000018000000}"/>
    <hyperlink ref="N123" r:id="rId26" xr:uid="{00000000-0004-0000-0100-000019000000}"/>
    <hyperlink ref="N144" r:id="rId27" xr:uid="{00000000-0004-0000-0100-00001A000000}"/>
    <hyperlink ref="N145" r:id="rId28" xr:uid="{00000000-0004-0000-0100-00001B000000}"/>
    <hyperlink ref="N149" r:id="rId29" xr:uid="{00000000-0004-0000-0100-00001C000000}"/>
    <hyperlink ref="N150" r:id="rId30" xr:uid="{00000000-0004-0000-0100-00001D000000}"/>
    <hyperlink ref="N152" r:id="rId31" xr:uid="{00000000-0004-0000-0100-00001E000000}"/>
    <hyperlink ref="N153" r:id="rId32" xr:uid="{00000000-0004-0000-0100-00001F000000}"/>
    <hyperlink ref="N154" r:id="rId33" xr:uid="{00000000-0004-0000-0100-000020000000}"/>
    <hyperlink ref="N155" r:id="rId34" xr:uid="{00000000-0004-0000-0100-000021000000}"/>
    <hyperlink ref="N183" r:id="rId35" xr:uid="{00000000-0004-0000-0100-000022000000}"/>
    <hyperlink ref="N205" r:id="rId36" xr:uid="{00000000-0004-0000-0100-000023000000}"/>
    <hyperlink ref="N234" r:id="rId37" xr:uid="{00000000-0004-0000-0100-000024000000}"/>
    <hyperlink ref="N235" r:id="rId38" xr:uid="{00000000-0004-0000-0100-000025000000}"/>
    <hyperlink ref="N248" r:id="rId39" xr:uid="{00000000-0004-0000-0100-000026000000}"/>
    <hyperlink ref="N255" r:id="rId40" xr:uid="{00000000-0004-0000-0100-000027000000}"/>
    <hyperlink ref="N256" r:id="rId41" xr:uid="{00000000-0004-0000-0100-000028000000}"/>
    <hyperlink ref="N258" r:id="rId42" xr:uid="{00000000-0004-0000-0100-000029000000}"/>
    <hyperlink ref="N257" r:id="rId43" xr:uid="{00000000-0004-0000-0100-00002A000000}"/>
    <hyperlink ref="N250" r:id="rId44" xr:uid="{00000000-0004-0000-0100-00002B000000}"/>
    <hyperlink ref="N260" r:id="rId45" xr:uid="{00000000-0004-0000-0100-00002C000000}"/>
    <hyperlink ref="N261" r:id="rId46" xr:uid="{00000000-0004-0000-0100-00002D000000}"/>
    <hyperlink ref="N262" r:id="rId47" xr:uid="{00000000-0004-0000-0100-00002E000000}"/>
    <hyperlink ref="N273" r:id="rId48" location="v=onepage&amp;q&amp;f=false" xr:uid="{00000000-0004-0000-0100-00002F000000}"/>
    <hyperlink ref="N287" r:id="rId49" xr:uid="{00000000-0004-0000-0100-000030000000}"/>
    <hyperlink ref="N297" r:id="rId50" xr:uid="{00000000-0004-0000-0100-000031000000}"/>
    <hyperlink ref="N310" r:id="rId51" xr:uid="{00000000-0004-0000-0100-000032000000}"/>
    <hyperlink ref="N334" r:id="rId52" xr:uid="{00000000-0004-0000-0100-000033000000}"/>
    <hyperlink ref="N358" r:id="rId53" xr:uid="{00000000-0004-0000-0100-000034000000}"/>
    <hyperlink ref="N357" r:id="rId54" xr:uid="{00000000-0004-0000-0100-000035000000}"/>
    <hyperlink ref="N373" r:id="rId55" xr:uid="{00000000-0004-0000-0100-000036000000}"/>
    <hyperlink ref="N356" r:id="rId56" xr:uid="{00000000-0004-0000-0100-000037000000}"/>
    <hyperlink ref="N371" r:id="rId57" xr:uid="{00000000-0004-0000-0100-000038000000}"/>
    <hyperlink ref="N372" r:id="rId58" xr:uid="{00000000-0004-0000-0100-000039000000}"/>
    <hyperlink ref="N376" r:id="rId59" xr:uid="{00000000-0004-0000-0100-00003A000000}"/>
    <hyperlink ref="N380" r:id="rId60" xr:uid="{00000000-0004-0000-0100-00003B000000}"/>
    <hyperlink ref="N393" r:id="rId61" xr:uid="{00000000-0004-0000-0100-00003C000000}"/>
    <hyperlink ref="N431" r:id="rId62" xr:uid="{00000000-0004-0000-0100-00003D000000}"/>
    <hyperlink ref="N449" r:id="rId63" xr:uid="{00000000-0004-0000-0100-00003E000000}"/>
    <hyperlink ref="N448" r:id="rId64" xr:uid="{00000000-0004-0000-0100-00003F000000}"/>
    <hyperlink ref="N447" r:id="rId65" xr:uid="{00000000-0004-0000-0100-000040000000}"/>
    <hyperlink ref="N453" r:id="rId66" xr:uid="{00000000-0004-0000-0100-000041000000}"/>
    <hyperlink ref="N454" r:id="rId67" xr:uid="{00000000-0004-0000-0100-000042000000}"/>
    <hyperlink ref="N455" r:id="rId68" xr:uid="{00000000-0004-0000-0100-000043000000}"/>
    <hyperlink ref="N498" r:id="rId69" xr:uid="{00000000-0004-0000-0100-000044000000}"/>
    <hyperlink ref="N522" r:id="rId70" xr:uid="{00000000-0004-0000-0100-000045000000}"/>
    <hyperlink ref="N521" r:id="rId71" xr:uid="{00000000-0004-0000-0100-000046000000}"/>
    <hyperlink ref="N524" r:id="rId72" xr:uid="{00000000-0004-0000-0100-000047000000}"/>
    <hyperlink ref="N525" r:id="rId73" xr:uid="{00000000-0004-0000-0100-000048000000}"/>
    <hyperlink ref="N526" r:id="rId74" xr:uid="{00000000-0004-0000-0100-000049000000}"/>
    <hyperlink ref="N529" r:id="rId75" xr:uid="{00000000-0004-0000-0100-00004A000000}"/>
    <hyperlink ref="N530" r:id="rId76" xr:uid="{00000000-0004-0000-0100-00004B000000}"/>
    <hyperlink ref="N531" r:id="rId77" xr:uid="{00000000-0004-0000-0100-00004C000000}"/>
    <hyperlink ref="N532" r:id="rId78" xr:uid="{00000000-0004-0000-0100-00004D000000}"/>
    <hyperlink ref="N554" r:id="rId79" xr:uid="{00000000-0004-0000-0100-00004E000000}"/>
    <hyperlink ref="N585" r:id="rId80" xr:uid="{00000000-0004-0000-0100-00004F000000}"/>
    <hyperlink ref="N594" r:id="rId81" xr:uid="{00000000-0004-0000-0100-000050000000}"/>
    <hyperlink ref="N606" r:id="rId82" xr:uid="{00000000-0004-0000-0100-000051000000}"/>
    <hyperlink ref="N608" r:id="rId83" xr:uid="{00000000-0004-0000-0100-000052000000}"/>
    <hyperlink ref="N177" r:id="rId84" xr:uid="{00000000-0004-0000-0100-000053000000}"/>
    <hyperlink ref="N141" r:id="rId85" xr:uid="{00000000-0004-0000-0100-000054000000}"/>
    <hyperlink ref="N184" r:id="rId86" xr:uid="{00000000-0004-0000-0100-000055000000}"/>
    <hyperlink ref="N190" r:id="rId87" xr:uid="{00000000-0004-0000-0100-000056000000}"/>
    <hyperlink ref="N212" r:id="rId88" xr:uid="{00000000-0004-0000-0100-000057000000}"/>
    <hyperlink ref="N275" r:id="rId89" xr:uid="{00000000-0004-0000-0100-000058000000}"/>
    <hyperlink ref="N305" r:id="rId90" xr:uid="{00000000-0004-0000-0100-000059000000}"/>
    <hyperlink ref="N306" r:id="rId91" xr:uid="{00000000-0004-0000-0100-00005A000000}"/>
    <hyperlink ref="N332" r:id="rId92" xr:uid="{00000000-0004-0000-0100-00005B000000}"/>
    <hyperlink ref="N351" r:id="rId93" xr:uid="{00000000-0004-0000-0100-00005C000000}"/>
    <hyperlink ref="N352" r:id="rId94" xr:uid="{00000000-0004-0000-0100-00005D000000}"/>
    <hyperlink ref="N353" r:id="rId95" xr:uid="{00000000-0004-0000-0100-00005E000000}"/>
    <hyperlink ref="N398" r:id="rId96" xr:uid="{00000000-0004-0000-0100-00005F000000}"/>
    <hyperlink ref="N402" r:id="rId97" xr:uid="{00000000-0004-0000-0100-000060000000}"/>
    <hyperlink ref="N441" r:id="rId98" xr:uid="{00000000-0004-0000-0100-000061000000}"/>
    <hyperlink ref="N482" r:id="rId99" xr:uid="{00000000-0004-0000-0100-000062000000}"/>
    <hyperlink ref="N605" r:id="rId100" xr:uid="{00000000-0004-0000-0100-000063000000}"/>
    <hyperlink ref="N13" r:id="rId101" xr:uid="{00000000-0004-0000-0100-000064000000}"/>
    <hyperlink ref="N24" r:id="rId102" xr:uid="{00000000-0004-0000-0100-000065000000}"/>
    <hyperlink ref="N25" r:id="rId103" xr:uid="{00000000-0004-0000-0100-000066000000}"/>
    <hyperlink ref="N26" r:id="rId104" xr:uid="{00000000-0004-0000-0100-000067000000}"/>
    <hyperlink ref="N202" r:id="rId105" xr:uid="{00000000-0004-0000-0100-000068000000}"/>
    <hyperlink ref="N279" r:id="rId106" xr:uid="{00000000-0004-0000-0100-000069000000}"/>
    <hyperlink ref="N289" r:id="rId107" xr:uid="{00000000-0004-0000-0100-00006A000000}"/>
    <hyperlink ref="N491" r:id="rId108" xr:uid="{00000000-0004-0000-0100-00006B000000}"/>
    <hyperlink ref="N490" r:id="rId109" xr:uid="{00000000-0004-0000-0100-00006C000000}"/>
    <hyperlink ref="N492" r:id="rId110" xr:uid="{00000000-0004-0000-0100-00006D000000}"/>
    <hyperlink ref="N489" r:id="rId111" xr:uid="{00000000-0004-0000-0100-00006E000000}"/>
    <hyperlink ref="N629" r:id="rId112" xr:uid="{00000000-0004-0000-0100-00006F000000}"/>
    <hyperlink ref="N588" r:id="rId113" xr:uid="{00000000-0004-0000-0100-000070000000}"/>
    <hyperlink ref="N49" r:id="rId114" xr:uid="{00000000-0004-0000-0100-000071000000}"/>
    <hyperlink ref="N57" r:id="rId115" xr:uid="{00000000-0004-0000-0100-000072000000}"/>
    <hyperlink ref="N58" r:id="rId116" xr:uid="{00000000-0004-0000-0100-000073000000}"/>
    <hyperlink ref="N59" r:id="rId117" xr:uid="{00000000-0004-0000-0100-000074000000}"/>
    <hyperlink ref="N117" r:id="rId118" xr:uid="{00000000-0004-0000-0100-000075000000}"/>
    <hyperlink ref="N118" r:id="rId119" xr:uid="{00000000-0004-0000-0100-000076000000}"/>
    <hyperlink ref="N119" r:id="rId120" xr:uid="{00000000-0004-0000-0100-000077000000}"/>
    <hyperlink ref="N120" r:id="rId121" xr:uid="{00000000-0004-0000-0100-000078000000}"/>
    <hyperlink ref="N121" r:id="rId122" xr:uid="{00000000-0004-0000-0100-000079000000}"/>
    <hyperlink ref="N124" r:id="rId123" xr:uid="{00000000-0004-0000-0100-00007A000000}"/>
    <hyperlink ref="N125" r:id="rId124" xr:uid="{00000000-0004-0000-0100-00007B000000}"/>
    <hyperlink ref="N139" r:id="rId125" xr:uid="{00000000-0004-0000-0100-00007C000000}"/>
    <hyperlink ref="N140" r:id="rId126" xr:uid="{00000000-0004-0000-0100-00007D000000}"/>
    <hyperlink ref="N170" r:id="rId127" xr:uid="{00000000-0004-0000-0100-00007E000000}"/>
    <hyperlink ref="N171" r:id="rId128" xr:uid="{00000000-0004-0000-0100-00007F000000}"/>
    <hyperlink ref="N172" r:id="rId129" xr:uid="{00000000-0004-0000-0100-000080000000}"/>
    <hyperlink ref="N191" r:id="rId130" xr:uid="{00000000-0004-0000-0100-000081000000}"/>
    <hyperlink ref="N192" r:id="rId131" xr:uid="{00000000-0004-0000-0100-000082000000}"/>
    <hyperlink ref="N196" r:id="rId132" xr:uid="{00000000-0004-0000-0100-000083000000}"/>
    <hyperlink ref="N197" r:id="rId133" xr:uid="{00000000-0004-0000-0100-000084000000}"/>
    <hyperlink ref="N200" r:id="rId134" xr:uid="{00000000-0004-0000-0100-000085000000}"/>
    <hyperlink ref="N201" r:id="rId135" xr:uid="{00000000-0004-0000-0100-000086000000}"/>
    <hyperlink ref="N203" r:id="rId136" xr:uid="{00000000-0004-0000-0100-000087000000}"/>
    <hyperlink ref="N209" r:id="rId137" xr:uid="{00000000-0004-0000-0100-000088000000}"/>
    <hyperlink ref="N213" r:id="rId138" xr:uid="{00000000-0004-0000-0100-000089000000}"/>
    <hyperlink ref="N214" r:id="rId139" xr:uid="{00000000-0004-0000-0100-00008A000000}"/>
    <hyperlink ref="N216" r:id="rId140" xr:uid="{00000000-0004-0000-0100-00008B000000}"/>
    <hyperlink ref="N218" r:id="rId141" xr:uid="{00000000-0004-0000-0100-00008C000000}"/>
    <hyperlink ref="N219:N221" r:id="rId142" display="https://op.gov.gy/presidents-biography/" xr:uid="{00000000-0004-0000-0100-00008D000000}"/>
    <hyperlink ref="N222" r:id="rId143" xr:uid="{00000000-0004-0000-0100-00008E000000}"/>
    <hyperlink ref="N223:N226" r:id="rId144" display="https://www.linkedin.com/in/brigadiermarkphillipsmss/details/education/" xr:uid="{00000000-0004-0000-0100-00008F000000}"/>
    <hyperlink ref="N237" r:id="rId145" xr:uid="{00000000-0004-0000-0100-000090000000}"/>
    <hyperlink ref="N239" r:id="rId146" xr:uid="{00000000-0004-0000-0100-000091000000}"/>
    <hyperlink ref="N280" r:id="rId147" xr:uid="{00000000-0004-0000-0100-000092000000}"/>
    <hyperlink ref="N285" r:id="rId148" xr:uid="{00000000-0004-0000-0100-000093000000}"/>
    <hyperlink ref="N293" r:id="rId149" xr:uid="{00000000-0004-0000-0100-000094000000}"/>
    <hyperlink ref="N294" r:id="rId150" xr:uid="{00000000-0004-0000-0100-000095000000}"/>
    <hyperlink ref="N295" r:id="rId151" xr:uid="{00000000-0004-0000-0100-000096000000}"/>
    <hyperlink ref="N296" r:id="rId152" xr:uid="{00000000-0004-0000-0100-000097000000}"/>
    <hyperlink ref="N298" r:id="rId153" xr:uid="{00000000-0004-0000-0100-000098000000}"/>
    <hyperlink ref="N299" r:id="rId154" xr:uid="{00000000-0004-0000-0100-000099000000}"/>
    <hyperlink ref="N300" r:id="rId155" xr:uid="{00000000-0004-0000-0100-00009A000000}"/>
    <hyperlink ref="N311" r:id="rId156" xr:uid="{00000000-0004-0000-0100-00009B000000}"/>
    <hyperlink ref="N312" r:id="rId157" xr:uid="{00000000-0004-0000-0100-00009C000000}"/>
    <hyperlink ref="N313:N315" r:id="rId158" display="https://www.arabhellenicchamber.gr/wp-content/uploads/2019/02/MAN_30.pdf" xr:uid="{00000000-0004-0000-0100-00009D000000}"/>
    <hyperlink ref="N321" r:id="rId159" xr:uid="{00000000-0004-0000-0100-00009E000000}"/>
    <hyperlink ref="N322" r:id="rId160" xr:uid="{00000000-0004-0000-0100-00009F000000}"/>
    <hyperlink ref="N323" r:id="rId161" xr:uid="{00000000-0004-0000-0100-0000A0000000}"/>
    <hyperlink ref="N324" r:id="rId162" xr:uid="{00000000-0004-0000-0100-0000A1000000}"/>
    <hyperlink ref="N325:N326" r:id="rId163" display="https://lrv.lt/en/about-government/prime-ministers-cv/" xr:uid="{00000000-0004-0000-0100-0000A2000000}"/>
    <hyperlink ref="N326" r:id="rId164" xr:uid="{00000000-0004-0000-0100-0000A3000000}"/>
    <hyperlink ref="N327" r:id="rId165" xr:uid="{00000000-0004-0000-0100-0000A4000000}"/>
    <hyperlink ref="N331" r:id="rId166" xr:uid="{00000000-0004-0000-0100-0000A5000000}"/>
    <hyperlink ref="N328" r:id="rId167" xr:uid="{00000000-0004-0000-0100-0000A6000000}"/>
    <hyperlink ref="N329" r:id="rId168" xr:uid="{00000000-0004-0000-0100-0000A7000000}"/>
    <hyperlink ref="N330" r:id="rId169" xr:uid="{00000000-0004-0000-0100-0000A8000000}"/>
    <hyperlink ref="N340" r:id="rId170" xr:uid="{00000000-0004-0000-0100-0000A9000000}"/>
    <hyperlink ref="N341" r:id="rId171" xr:uid="{00000000-0004-0000-0100-0000AA000000}"/>
    <hyperlink ref="N342" r:id="rId172" xr:uid="{00000000-0004-0000-0100-0000AB000000}"/>
    <hyperlink ref="N345" r:id="rId173" xr:uid="{00000000-0004-0000-0100-0000AC000000}"/>
    <hyperlink ref="N350" r:id="rId174" xr:uid="{00000000-0004-0000-0100-0000AD000000}"/>
    <hyperlink ref="N364" r:id="rId175" xr:uid="{00000000-0004-0000-0100-0000AE000000}"/>
    <hyperlink ref="N368" r:id="rId176" xr:uid="{00000000-0004-0000-0100-0000AF000000}"/>
    <hyperlink ref="N369" r:id="rId177" xr:uid="{00000000-0004-0000-0100-0000B0000000}"/>
    <hyperlink ref="N370" r:id="rId178" xr:uid="{00000000-0004-0000-0100-0000B1000000}"/>
    <hyperlink ref="N374" r:id="rId179" xr:uid="{00000000-0004-0000-0100-0000B2000000}"/>
    <hyperlink ref="N377" r:id="rId180" xr:uid="{00000000-0004-0000-0100-0000B3000000}"/>
    <hyperlink ref="N378" r:id="rId181" xr:uid="{00000000-0004-0000-0100-0000B4000000}"/>
    <hyperlink ref="N392" r:id="rId182" xr:uid="{00000000-0004-0000-0100-0000B5000000}"/>
    <hyperlink ref="N394" r:id="rId183" xr:uid="{00000000-0004-0000-0100-0000B6000000}"/>
    <hyperlink ref="N395" r:id="rId184" xr:uid="{00000000-0004-0000-0100-0000B7000000}"/>
    <hyperlink ref="N396" r:id="rId185" xr:uid="{00000000-0004-0000-0100-0000B8000000}"/>
    <hyperlink ref="N397" r:id="rId186" xr:uid="{00000000-0004-0000-0100-0000B9000000}"/>
    <hyperlink ref="N399" r:id="rId187" xr:uid="{00000000-0004-0000-0100-0000BA000000}"/>
    <hyperlink ref="N400" r:id="rId188" xr:uid="{00000000-0004-0000-0100-0000BB000000}"/>
    <hyperlink ref="N401" r:id="rId189" xr:uid="{00000000-0004-0000-0100-0000BC000000}"/>
    <hyperlink ref="N403" r:id="rId190" xr:uid="{00000000-0004-0000-0100-0000BD000000}"/>
    <hyperlink ref="N414" r:id="rId191" xr:uid="{00000000-0004-0000-0100-0000BE000000}"/>
    <hyperlink ref="N419" r:id="rId192" xr:uid="{00000000-0004-0000-0100-0000BF000000}"/>
    <hyperlink ref="N420" r:id="rId193" xr:uid="{00000000-0004-0000-0100-0000C0000000}"/>
    <hyperlink ref="N430" r:id="rId194" xr:uid="{00000000-0004-0000-0100-0000C1000000}"/>
    <hyperlink ref="N437" r:id="rId195" xr:uid="{00000000-0004-0000-0100-0000C2000000}"/>
    <hyperlink ref="N442" r:id="rId196" xr:uid="{00000000-0004-0000-0100-0000C3000000}"/>
    <hyperlink ref="N443" r:id="rId197" xr:uid="{00000000-0004-0000-0100-0000C4000000}"/>
    <hyperlink ref="N452" r:id="rId198" xr:uid="{00000000-0004-0000-0100-0000C5000000}"/>
    <hyperlink ref="N456" r:id="rId199" xr:uid="{00000000-0004-0000-0100-0000C6000000}"/>
    <hyperlink ref="N459" r:id="rId200" xr:uid="{00000000-0004-0000-0100-0000C7000000}"/>
    <hyperlink ref="N457" r:id="rId201" xr:uid="{00000000-0004-0000-0100-0000C8000000}"/>
    <hyperlink ref="N458" r:id="rId202" xr:uid="{00000000-0004-0000-0100-0000C9000000}"/>
    <hyperlink ref="N461" r:id="rId203" xr:uid="{00000000-0004-0000-0100-0000CA000000}"/>
    <hyperlink ref="N460" r:id="rId204" xr:uid="{00000000-0004-0000-0100-0000CB000000}"/>
    <hyperlink ref="N462" r:id="rId205" xr:uid="{00000000-0004-0000-0100-0000CC000000}"/>
    <hyperlink ref="N464" r:id="rId206" xr:uid="{00000000-0004-0000-0100-0000CD000000}"/>
    <hyperlink ref="N463" r:id="rId207" xr:uid="{00000000-0004-0000-0100-0000CE000000}"/>
    <hyperlink ref="N483" r:id="rId208" xr:uid="{00000000-0004-0000-0100-0000CF000000}"/>
    <hyperlink ref="N496" r:id="rId209" xr:uid="{00000000-0004-0000-0100-0000D0000000}"/>
    <hyperlink ref="N497" r:id="rId210" xr:uid="{00000000-0004-0000-0100-0000D1000000}"/>
    <hyperlink ref="N499" r:id="rId211" xr:uid="{00000000-0004-0000-0100-0000D2000000}"/>
    <hyperlink ref="N504" r:id="rId212" xr:uid="{00000000-0004-0000-0100-0000D3000000}"/>
    <hyperlink ref="N505" r:id="rId213" xr:uid="{00000000-0004-0000-0100-0000D4000000}"/>
    <hyperlink ref="N506" r:id="rId214" xr:uid="{00000000-0004-0000-0100-0000D5000000}"/>
    <hyperlink ref="N510" r:id="rId215" xr:uid="{00000000-0004-0000-0100-0000D6000000}"/>
    <hyperlink ref="N511" r:id="rId216" xr:uid="{00000000-0004-0000-0100-0000D7000000}"/>
    <hyperlink ref="N515" r:id="rId217" xr:uid="{00000000-0004-0000-0100-0000D8000000}"/>
    <hyperlink ref="N516" r:id="rId218" xr:uid="{00000000-0004-0000-0100-0000D9000000}"/>
    <hyperlink ref="N517" r:id="rId219" xr:uid="{00000000-0004-0000-0100-0000DA000000}"/>
    <hyperlink ref="N518" r:id="rId220" xr:uid="{00000000-0004-0000-0100-0000DB000000}"/>
    <hyperlink ref="N519" r:id="rId221" xr:uid="{00000000-0004-0000-0100-0000DC000000}"/>
    <hyperlink ref="N542" r:id="rId222" xr:uid="{00000000-0004-0000-0100-0000DD000000}"/>
    <hyperlink ref="N543" r:id="rId223" xr:uid="{00000000-0004-0000-0100-0000DE000000}"/>
    <hyperlink ref="N546" r:id="rId224" xr:uid="{00000000-0004-0000-0100-0000DF000000}"/>
    <hyperlink ref="N547" r:id="rId225" xr:uid="{00000000-0004-0000-0100-0000E0000000}"/>
    <hyperlink ref="N552" r:id="rId226" xr:uid="{00000000-0004-0000-0100-0000E1000000}"/>
    <hyperlink ref="N553" r:id="rId227" xr:uid="{00000000-0004-0000-0100-0000E2000000}"/>
    <hyperlink ref="N563" r:id="rId228" xr:uid="{00000000-0004-0000-0100-0000E3000000}"/>
    <hyperlink ref="N568" r:id="rId229" xr:uid="{00000000-0004-0000-0100-0000E4000000}"/>
    <hyperlink ref="N567" r:id="rId230" xr:uid="{00000000-0004-0000-0100-0000E5000000}"/>
    <hyperlink ref="N581" r:id="rId231" xr:uid="{00000000-0004-0000-0100-0000E6000000}"/>
    <hyperlink ref="N580" r:id="rId232" xr:uid="{00000000-0004-0000-0100-0000E7000000}"/>
    <hyperlink ref="N612" r:id="rId233" xr:uid="{00000000-0004-0000-0100-0000E8000000}"/>
    <hyperlink ref="N613" r:id="rId234" xr:uid="{00000000-0004-0000-0100-0000E9000000}"/>
    <hyperlink ref="N614" r:id="rId235" xr:uid="{00000000-0004-0000-0100-0000EA000000}"/>
    <hyperlink ref="N615" r:id="rId236" xr:uid="{00000000-0004-0000-0100-0000EB000000}"/>
    <hyperlink ref="N616" r:id="rId237" xr:uid="{00000000-0004-0000-0100-0000EC000000}"/>
    <hyperlink ref="N617" r:id="rId238" xr:uid="{00000000-0004-0000-0100-0000ED000000}"/>
    <hyperlink ref="N618" r:id="rId239" xr:uid="{00000000-0004-0000-0100-0000EE000000}"/>
    <hyperlink ref="N619" r:id="rId240" xr:uid="{00000000-0004-0000-0100-0000EF000000}"/>
    <hyperlink ref="N620" r:id="rId241" xr:uid="{00000000-0004-0000-0100-0000F0000000}"/>
    <hyperlink ref="N626" r:id="rId242" xr:uid="{00000000-0004-0000-0100-0000F1000000}"/>
    <hyperlink ref="N627" r:id="rId243" xr:uid="{00000000-0004-0000-0100-0000F2000000}"/>
    <hyperlink ref="N628" r:id="rId244" xr:uid="{00000000-0004-0000-0100-0000F3000000}"/>
    <hyperlink ref="N631" r:id="rId245" xr:uid="{00000000-0004-0000-0100-0000F4000000}"/>
    <hyperlink ref="N632" r:id="rId246" xr:uid="{00000000-0004-0000-0100-0000F5000000}"/>
    <hyperlink ref="N630" r:id="rId247" xr:uid="{00000000-0004-0000-0100-0000F6000000}"/>
    <hyperlink ref="N633" r:id="rId248" xr:uid="{00000000-0004-0000-0100-0000F7000000}"/>
    <hyperlink ref="N634" r:id="rId249" xr:uid="{00000000-0004-0000-0100-0000F8000000}"/>
    <hyperlink ref="N635" r:id="rId250" xr:uid="{00000000-0004-0000-0100-0000F9000000}"/>
    <hyperlink ref="N636" r:id="rId251" xr:uid="{00000000-0004-0000-0100-0000FA000000}"/>
    <hyperlink ref="N637" r:id="rId252" xr:uid="{00000000-0004-0000-0100-0000FB000000}"/>
    <hyperlink ref="N638" r:id="rId253" xr:uid="{00000000-0004-0000-0100-0000FC000000}"/>
    <hyperlink ref="N640" r:id="rId254" xr:uid="{00000000-0004-0000-0100-0000FD000000}"/>
    <hyperlink ref="N639" r:id="rId255" xr:uid="{00000000-0004-0000-0100-0000FE000000}"/>
    <hyperlink ref="N645" r:id="rId256" xr:uid="{00000000-0004-0000-0100-0000FF000000}"/>
    <hyperlink ref="N651" r:id="rId257" xr:uid="{00000000-0004-0000-0100-000000010000}"/>
    <hyperlink ref="N652" r:id="rId258" xr:uid="{00000000-0004-0000-0100-000001010000}"/>
    <hyperlink ref="N660" r:id="rId259" xr:uid="{00000000-0004-0000-0100-000002010000}"/>
    <hyperlink ref="N659" r:id="rId260" xr:uid="{00000000-0004-0000-0100-000003010000}"/>
    <hyperlink ref="N661" r:id="rId261" xr:uid="{00000000-0004-0000-0100-000004010000}"/>
    <hyperlink ref="N667" r:id="rId262" xr:uid="{00000000-0004-0000-0100-000005010000}"/>
    <hyperlink ref="N669" r:id="rId263" xr:uid="{00000000-0004-0000-0100-000006010000}"/>
    <hyperlink ref="N668" r:id="rId264" xr:uid="{00000000-0004-0000-0100-000007010000}"/>
    <hyperlink ref="N674" r:id="rId265" xr:uid="{00000000-0004-0000-0100-000008010000}"/>
  </hyperlinks>
  <pageMargins left="0.7" right="0.7" top="0.75" bottom="0.75" header="0.3" footer="0.3"/>
  <pageSetup paperSize="9" orientation="portrait" horizontalDpi="4294967293" verticalDpi="0" r:id="rId266"/>
  <legacyDrawing r:id="rId2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2"/>
  <sheetViews>
    <sheetView topLeftCell="D1" zoomScale="185" zoomScaleNormal="185" workbookViewId="0">
      <selection activeCell="A4" sqref="A4:XFD4"/>
    </sheetView>
  </sheetViews>
  <sheetFormatPr baseColWidth="10" defaultColWidth="8.83203125" defaultRowHeight="15" x14ac:dyDescent="0.2"/>
  <cols>
    <col min="1" max="1" width="26.5" style="30" bestFit="1" customWidth="1"/>
    <col min="2" max="2" width="17.1640625" style="30" customWidth="1"/>
    <col min="3" max="3" width="8.83203125" style="30"/>
    <col min="4" max="4" width="17.1640625" style="30" customWidth="1"/>
    <col min="5" max="5" width="8.83203125" style="30"/>
    <col min="6" max="6" width="17.1640625" style="30" customWidth="1"/>
    <col min="7" max="7" width="8.83203125" style="30"/>
    <col min="8" max="8" width="16.6640625" style="30" customWidth="1"/>
    <col min="9" max="9" width="8.83203125" style="30"/>
    <col min="10" max="10" width="17.5" style="30" bestFit="1" customWidth="1"/>
    <col min="11" max="11" width="8.83203125" style="30"/>
    <col min="12" max="12" width="17.33203125" style="31" customWidth="1"/>
    <col min="13" max="13" width="8.83203125" style="31"/>
    <col min="14" max="14" width="17.5" style="30" customWidth="1"/>
    <col min="15" max="15" width="6.83203125" style="30" bestFit="1" customWidth="1"/>
    <col min="16" max="16" width="17.83203125" style="26" customWidth="1"/>
    <col min="17" max="17" width="6.83203125" style="28" bestFit="1" customWidth="1"/>
    <col min="18" max="18" width="16.83203125" style="28" customWidth="1"/>
    <col min="19" max="19" width="8.83203125" style="32"/>
    <col min="20" max="20" width="17.1640625" style="31" customWidth="1"/>
  </cols>
  <sheetData>
    <row r="1" spans="1:20" s="18" customFormat="1" ht="32" x14ac:dyDescent="0.2">
      <c r="A1" s="21" t="s">
        <v>168</v>
      </c>
      <c r="B1" s="21" t="s">
        <v>1093</v>
      </c>
      <c r="C1" s="21" t="s">
        <v>189</v>
      </c>
      <c r="D1" s="22" t="s">
        <v>1094</v>
      </c>
      <c r="E1" s="22" t="s">
        <v>189</v>
      </c>
      <c r="F1" s="22" t="s">
        <v>353</v>
      </c>
      <c r="G1" s="22" t="s">
        <v>189</v>
      </c>
      <c r="H1" s="22" t="s">
        <v>336</v>
      </c>
      <c r="I1" s="22" t="s">
        <v>189</v>
      </c>
      <c r="J1" s="22" t="s">
        <v>325</v>
      </c>
      <c r="K1" s="22" t="s">
        <v>189</v>
      </c>
      <c r="L1" s="22" t="s">
        <v>211</v>
      </c>
      <c r="M1" s="22" t="s">
        <v>189</v>
      </c>
      <c r="N1" s="22" t="s">
        <v>210</v>
      </c>
      <c r="O1" s="23" t="s">
        <v>189</v>
      </c>
      <c r="P1" s="24" t="s">
        <v>193</v>
      </c>
      <c r="Q1" s="22" t="s">
        <v>189</v>
      </c>
      <c r="R1" s="22" t="s">
        <v>191</v>
      </c>
      <c r="S1" s="23" t="s">
        <v>189</v>
      </c>
      <c r="T1" s="22" t="s">
        <v>190</v>
      </c>
    </row>
    <row r="2" spans="1:20" x14ac:dyDescent="0.2">
      <c r="A2" s="19" t="s">
        <v>54</v>
      </c>
      <c r="B2" s="19">
        <f>COUNTIF('World leaders overview'!D:I,"US")</f>
        <v>66</v>
      </c>
      <c r="C2" s="25">
        <f>B2-D2</f>
        <v>-1</v>
      </c>
      <c r="D2" s="26">
        <v>67</v>
      </c>
      <c r="E2" s="27">
        <v>-2</v>
      </c>
      <c r="F2" s="26">
        <v>69</v>
      </c>
      <c r="G2" s="27">
        <v>5</v>
      </c>
      <c r="H2" s="26">
        <v>64</v>
      </c>
      <c r="I2" s="27">
        <v>-2</v>
      </c>
      <c r="J2" s="28">
        <v>66</v>
      </c>
      <c r="K2" s="27">
        <v>3</v>
      </c>
      <c r="L2" s="28">
        <v>63</v>
      </c>
      <c r="M2" s="27">
        <v>2</v>
      </c>
      <c r="N2" s="28">
        <v>61</v>
      </c>
      <c r="O2" s="27">
        <v>-1</v>
      </c>
      <c r="P2" s="26">
        <v>62</v>
      </c>
      <c r="Q2" s="27">
        <v>4</v>
      </c>
      <c r="R2" s="28">
        <v>58</v>
      </c>
      <c r="S2" s="27">
        <v>1</v>
      </c>
      <c r="T2" s="28">
        <v>57</v>
      </c>
    </row>
    <row r="3" spans="1:20" x14ac:dyDescent="0.2">
      <c r="A3" s="19" t="s">
        <v>7</v>
      </c>
      <c r="B3" s="19">
        <f>COUNTIF('World leaders overview'!D:I,"UK")</f>
        <v>60</v>
      </c>
      <c r="C3" s="25" t="s">
        <v>192</v>
      </c>
      <c r="D3" s="26">
        <v>60</v>
      </c>
      <c r="E3" s="27">
        <v>2</v>
      </c>
      <c r="F3" s="26">
        <v>58</v>
      </c>
      <c r="G3" s="27" t="s">
        <v>192</v>
      </c>
      <c r="H3" s="26">
        <v>58</v>
      </c>
      <c r="I3" s="27">
        <v>1</v>
      </c>
      <c r="J3" s="28">
        <v>57</v>
      </c>
      <c r="K3" s="27">
        <v>-3</v>
      </c>
      <c r="L3" s="28">
        <v>60</v>
      </c>
      <c r="M3" s="27">
        <v>3</v>
      </c>
      <c r="N3" s="28">
        <v>57</v>
      </c>
      <c r="O3" s="27">
        <v>-2</v>
      </c>
      <c r="P3" s="26">
        <v>59</v>
      </c>
      <c r="Q3" s="27">
        <v>2</v>
      </c>
      <c r="R3" s="28">
        <v>57</v>
      </c>
      <c r="S3" s="27">
        <v>-1</v>
      </c>
      <c r="T3" s="28">
        <v>58</v>
      </c>
    </row>
    <row r="4" spans="1:20" x14ac:dyDescent="0.2">
      <c r="A4" s="19" t="s">
        <v>5</v>
      </c>
      <c r="B4" s="19">
        <f>COUNTIF('World leaders overview'!D:I,"France")</f>
        <v>29</v>
      </c>
      <c r="C4" s="25">
        <f t="shared" ref="C4:C25" si="0">B4-D4</f>
        <v>3</v>
      </c>
      <c r="D4" s="26">
        <v>26</v>
      </c>
      <c r="E4" s="27">
        <v>-4</v>
      </c>
      <c r="F4" s="26">
        <v>30</v>
      </c>
      <c r="G4" s="27">
        <v>-1</v>
      </c>
      <c r="H4" s="26">
        <v>31</v>
      </c>
      <c r="I4" s="27">
        <v>-1</v>
      </c>
      <c r="J4" s="28">
        <v>32</v>
      </c>
      <c r="K4" s="27">
        <v>1</v>
      </c>
      <c r="L4" s="28">
        <v>31</v>
      </c>
      <c r="M4" s="27">
        <v>-4</v>
      </c>
      <c r="N4" s="28">
        <v>35</v>
      </c>
      <c r="O4" s="27">
        <v>-6</v>
      </c>
      <c r="P4" s="26">
        <v>41</v>
      </c>
      <c r="Q4" s="27">
        <v>1</v>
      </c>
      <c r="R4" s="28">
        <v>40</v>
      </c>
      <c r="S4" s="27">
        <v>6</v>
      </c>
      <c r="T4" s="28">
        <v>34</v>
      </c>
    </row>
    <row r="5" spans="1:20" x14ac:dyDescent="0.2">
      <c r="A5" s="19" t="s">
        <v>12</v>
      </c>
      <c r="B5" s="19">
        <f>COUNTIF('World leaders overview'!D:I,"Russia")</f>
        <v>12</v>
      </c>
      <c r="C5" s="25">
        <f t="shared" si="0"/>
        <v>-1</v>
      </c>
      <c r="D5" s="26">
        <v>13</v>
      </c>
      <c r="E5" s="27">
        <v>3</v>
      </c>
      <c r="F5" s="26">
        <v>10</v>
      </c>
      <c r="G5" s="27" t="s">
        <v>192</v>
      </c>
      <c r="H5" s="26">
        <v>10</v>
      </c>
      <c r="I5" s="27">
        <v>-1</v>
      </c>
      <c r="J5" s="28">
        <v>11</v>
      </c>
      <c r="K5" s="27" t="s">
        <v>192</v>
      </c>
      <c r="L5" s="28">
        <v>11</v>
      </c>
      <c r="M5" s="27">
        <v>1</v>
      </c>
      <c r="N5" s="28">
        <v>10</v>
      </c>
      <c r="O5" s="27" t="s">
        <v>192</v>
      </c>
      <c r="P5" s="26">
        <v>10</v>
      </c>
      <c r="Q5" s="27" t="s">
        <v>192</v>
      </c>
      <c r="R5" s="28">
        <v>10</v>
      </c>
      <c r="S5" s="27">
        <v>1</v>
      </c>
      <c r="T5" s="28">
        <v>9</v>
      </c>
    </row>
    <row r="6" spans="1:20" x14ac:dyDescent="0.2">
      <c r="A6" s="19" t="s">
        <v>9</v>
      </c>
      <c r="B6" s="19">
        <f>COUNTIF('World leaders overview'!D:I,"Australia")</f>
        <v>8</v>
      </c>
      <c r="C6" s="25">
        <f t="shared" si="0"/>
        <v>-1</v>
      </c>
      <c r="D6" s="26">
        <v>9</v>
      </c>
      <c r="E6" s="27">
        <v>2</v>
      </c>
      <c r="F6" s="26">
        <v>7</v>
      </c>
      <c r="G6" s="27">
        <v>1</v>
      </c>
      <c r="H6" s="26">
        <v>6</v>
      </c>
      <c r="I6" s="27">
        <v>-1</v>
      </c>
      <c r="J6" s="28">
        <v>7</v>
      </c>
      <c r="K6" s="27">
        <v>-3</v>
      </c>
      <c r="L6" s="28">
        <v>10</v>
      </c>
      <c r="M6" s="27" t="s">
        <v>192</v>
      </c>
      <c r="N6" s="28">
        <v>10</v>
      </c>
      <c r="O6" s="27">
        <v>1</v>
      </c>
      <c r="P6" s="26">
        <v>9</v>
      </c>
      <c r="Q6" s="27" t="s">
        <v>192</v>
      </c>
      <c r="R6" s="28">
        <v>9</v>
      </c>
      <c r="S6" s="27" t="s">
        <v>192</v>
      </c>
      <c r="T6" s="28">
        <v>9</v>
      </c>
    </row>
    <row r="7" spans="1:20" x14ac:dyDescent="0.2">
      <c r="A7" s="19" t="s">
        <v>16</v>
      </c>
      <c r="B7" s="19">
        <f>COUNTIF('World leaders overview'!D:I,"India")</f>
        <v>8</v>
      </c>
      <c r="C7" s="25">
        <f>B7-D7</f>
        <v>2</v>
      </c>
      <c r="D7" s="26">
        <v>6</v>
      </c>
      <c r="E7" s="27">
        <v>2</v>
      </c>
      <c r="F7" s="26">
        <v>4</v>
      </c>
      <c r="G7" s="27" t="s">
        <v>192</v>
      </c>
      <c r="H7" s="26">
        <v>4</v>
      </c>
      <c r="I7" s="27">
        <v>1</v>
      </c>
      <c r="J7" s="28">
        <v>3</v>
      </c>
      <c r="K7" s="27" t="s">
        <v>192</v>
      </c>
      <c r="L7" s="28">
        <v>3</v>
      </c>
      <c r="M7" s="27" t="s">
        <v>192</v>
      </c>
      <c r="N7" s="28">
        <v>3</v>
      </c>
      <c r="O7" s="27">
        <v>1</v>
      </c>
      <c r="P7" s="26">
        <v>2</v>
      </c>
      <c r="Q7" s="27">
        <v>-1</v>
      </c>
      <c r="R7" s="28">
        <v>3</v>
      </c>
      <c r="S7" s="27" t="s">
        <v>192</v>
      </c>
      <c r="T7" s="28">
        <v>3</v>
      </c>
    </row>
    <row r="8" spans="1:20" x14ac:dyDescent="0.2">
      <c r="A8" s="19" t="s">
        <v>47</v>
      </c>
      <c r="B8" s="19">
        <f>COUNTIF('World leaders overview'!D:I,"Italy")</f>
        <v>7</v>
      </c>
      <c r="C8" s="25">
        <f>B8-D8</f>
        <v>2</v>
      </c>
      <c r="D8" s="26">
        <v>5</v>
      </c>
      <c r="E8" s="27">
        <v>-1</v>
      </c>
      <c r="F8" s="26">
        <v>6</v>
      </c>
      <c r="G8" s="27" t="s">
        <v>192</v>
      </c>
      <c r="H8" s="26">
        <v>6</v>
      </c>
      <c r="I8" s="27">
        <v>1</v>
      </c>
      <c r="J8" s="28">
        <v>5</v>
      </c>
      <c r="K8" s="27">
        <v>1</v>
      </c>
      <c r="L8" s="28">
        <v>4</v>
      </c>
      <c r="M8" s="27">
        <v>2</v>
      </c>
      <c r="N8" s="28">
        <v>2</v>
      </c>
      <c r="O8" s="27">
        <v>-1</v>
      </c>
      <c r="P8" s="26">
        <v>3</v>
      </c>
      <c r="Q8" s="27">
        <v>1</v>
      </c>
      <c r="R8" s="28">
        <v>2</v>
      </c>
      <c r="S8" s="27" t="s">
        <v>192</v>
      </c>
      <c r="T8" s="28">
        <v>2</v>
      </c>
    </row>
    <row r="9" spans="1:20" x14ac:dyDescent="0.2">
      <c r="A9" s="19" t="s">
        <v>13</v>
      </c>
      <c r="B9" s="19">
        <f>COUNTIF('World leaders overview'!D:I,"Belgium")</f>
        <v>6</v>
      </c>
      <c r="C9" s="25" t="s">
        <v>192</v>
      </c>
      <c r="D9" s="26">
        <v>6</v>
      </c>
      <c r="E9" s="27">
        <v>-1</v>
      </c>
      <c r="F9" s="26">
        <v>7</v>
      </c>
      <c r="G9" s="27">
        <v>2</v>
      </c>
      <c r="H9" s="26">
        <v>5</v>
      </c>
      <c r="I9" s="27">
        <v>1</v>
      </c>
      <c r="J9" s="28">
        <v>4</v>
      </c>
      <c r="K9" s="27" t="s">
        <v>192</v>
      </c>
      <c r="L9" s="28">
        <v>4</v>
      </c>
      <c r="M9" s="27" t="s">
        <v>192</v>
      </c>
      <c r="N9" s="28">
        <v>4</v>
      </c>
      <c r="O9" s="27" t="s">
        <v>192</v>
      </c>
      <c r="P9" s="26">
        <v>3</v>
      </c>
      <c r="Q9" s="27" t="s">
        <v>192</v>
      </c>
      <c r="R9" s="28">
        <v>3</v>
      </c>
      <c r="S9" s="27">
        <v>1</v>
      </c>
      <c r="T9" s="28">
        <v>2</v>
      </c>
    </row>
    <row r="10" spans="1:20" x14ac:dyDescent="0.2">
      <c r="A10" s="19" t="s">
        <v>22</v>
      </c>
      <c r="B10" s="19">
        <f>COUNTIF('World leaders overview'!D:I,"Canada")</f>
        <v>6</v>
      </c>
      <c r="C10" s="25">
        <f>B10-D10</f>
        <v>1</v>
      </c>
      <c r="D10" s="26">
        <v>5</v>
      </c>
      <c r="E10" s="27" t="s">
        <v>192</v>
      </c>
      <c r="F10" s="26">
        <v>5</v>
      </c>
      <c r="G10" s="27">
        <v>1</v>
      </c>
      <c r="H10" s="26">
        <v>4</v>
      </c>
      <c r="I10" s="27">
        <v>-3</v>
      </c>
      <c r="J10" s="28">
        <v>7</v>
      </c>
      <c r="K10" s="27">
        <v>1</v>
      </c>
      <c r="L10" s="28">
        <v>6</v>
      </c>
      <c r="M10" s="27">
        <v>1</v>
      </c>
      <c r="N10" s="28">
        <v>4</v>
      </c>
      <c r="O10" s="27" t="s">
        <v>192</v>
      </c>
      <c r="P10" s="26">
        <v>4</v>
      </c>
      <c r="Q10" s="27">
        <v>-1</v>
      </c>
      <c r="R10" s="28">
        <v>5</v>
      </c>
      <c r="S10" s="27" t="s">
        <v>192</v>
      </c>
      <c r="T10" s="28">
        <v>5</v>
      </c>
    </row>
    <row r="11" spans="1:20" x14ac:dyDescent="0.2">
      <c r="A11" s="19" t="s">
        <v>11</v>
      </c>
      <c r="B11" s="19">
        <f>COUNTIF('World leaders overview'!D:I,"Switzerland")</f>
        <v>6</v>
      </c>
      <c r="C11" s="25">
        <f>B11-D11</f>
        <v>-1</v>
      </c>
      <c r="D11" s="26">
        <v>7</v>
      </c>
      <c r="E11" s="27">
        <v>1</v>
      </c>
      <c r="F11" s="26">
        <v>6</v>
      </c>
      <c r="G11" s="27">
        <v>-1</v>
      </c>
      <c r="H11" s="26">
        <v>7</v>
      </c>
      <c r="I11" s="27" t="s">
        <v>192</v>
      </c>
      <c r="J11" s="28">
        <v>7</v>
      </c>
      <c r="K11" s="27">
        <v>2</v>
      </c>
      <c r="L11" s="28">
        <v>5</v>
      </c>
      <c r="M11" s="27">
        <v>1</v>
      </c>
      <c r="N11" s="28">
        <v>4</v>
      </c>
      <c r="O11" s="27">
        <v>-1</v>
      </c>
      <c r="P11" s="26">
        <v>5</v>
      </c>
      <c r="Q11" s="27" t="s">
        <v>192</v>
      </c>
      <c r="R11" s="28">
        <v>5</v>
      </c>
      <c r="S11" s="27" t="s">
        <v>192</v>
      </c>
      <c r="T11" s="28">
        <v>5</v>
      </c>
    </row>
    <row r="12" spans="1:20" x14ac:dyDescent="0.2">
      <c r="A12" s="19" t="s">
        <v>18</v>
      </c>
      <c r="B12" s="19">
        <f>COUNTIF('World leaders overview'!D:I,"Germany")</f>
        <v>5</v>
      </c>
      <c r="C12" s="25">
        <f>B12-D12</f>
        <v>1</v>
      </c>
      <c r="D12" s="26">
        <v>4</v>
      </c>
      <c r="E12" s="27">
        <v>-2</v>
      </c>
      <c r="F12" s="26">
        <v>6</v>
      </c>
      <c r="G12" s="27">
        <v>1</v>
      </c>
      <c r="H12" s="26">
        <v>5</v>
      </c>
      <c r="I12" s="27">
        <v>-1</v>
      </c>
      <c r="J12" s="28">
        <v>6</v>
      </c>
      <c r="K12" s="27">
        <v>1</v>
      </c>
      <c r="L12" s="28">
        <v>5</v>
      </c>
      <c r="M12" s="27">
        <v>1</v>
      </c>
      <c r="N12" s="28">
        <v>4</v>
      </c>
      <c r="O12" s="27" t="s">
        <v>192</v>
      </c>
      <c r="P12" s="26">
        <v>4</v>
      </c>
      <c r="Q12" s="27">
        <v>1</v>
      </c>
      <c r="R12" s="28">
        <v>3</v>
      </c>
      <c r="S12" s="27">
        <v>-1</v>
      </c>
      <c r="T12" s="28">
        <v>4</v>
      </c>
    </row>
    <row r="13" spans="1:20" x14ac:dyDescent="0.2">
      <c r="A13" s="19" t="s">
        <v>26</v>
      </c>
      <c r="B13" s="19">
        <f>COUNTIF('World leaders overview'!D:I,"Morocco")</f>
        <v>5</v>
      </c>
      <c r="C13" s="25">
        <f>B13-D13</f>
        <v>1</v>
      </c>
      <c r="D13" s="26">
        <v>4</v>
      </c>
      <c r="E13" s="27">
        <v>1</v>
      </c>
      <c r="F13" s="26">
        <v>3</v>
      </c>
      <c r="G13" s="27" t="s">
        <v>192</v>
      </c>
      <c r="H13" s="26">
        <v>3</v>
      </c>
      <c r="I13" s="27">
        <v>1</v>
      </c>
      <c r="J13" s="28">
        <v>2</v>
      </c>
      <c r="K13" s="27" t="s">
        <v>192</v>
      </c>
      <c r="L13" s="28">
        <v>2</v>
      </c>
      <c r="M13" s="27" t="s">
        <v>192</v>
      </c>
      <c r="N13" s="28">
        <v>2</v>
      </c>
      <c r="O13" s="27" t="s">
        <v>192</v>
      </c>
      <c r="P13" s="26">
        <v>2</v>
      </c>
      <c r="Q13" s="27" t="s">
        <v>192</v>
      </c>
      <c r="R13" s="28">
        <v>2</v>
      </c>
      <c r="S13" s="27" t="s">
        <v>192</v>
      </c>
      <c r="T13" s="28">
        <v>2</v>
      </c>
    </row>
    <row r="14" spans="1:20" x14ac:dyDescent="0.2">
      <c r="A14" s="19" t="s">
        <v>25</v>
      </c>
      <c r="B14" s="19">
        <f>COUNTIF('World leaders overview'!D:I,"China")</f>
        <v>4</v>
      </c>
      <c r="C14" s="25" t="s">
        <v>192</v>
      </c>
      <c r="D14" s="26">
        <v>4</v>
      </c>
      <c r="E14" s="27">
        <v>1</v>
      </c>
      <c r="F14" s="26">
        <v>3</v>
      </c>
      <c r="G14" s="27">
        <v>1</v>
      </c>
      <c r="H14" s="26">
        <v>2</v>
      </c>
      <c r="I14" s="27" t="s">
        <v>192</v>
      </c>
      <c r="J14" s="28">
        <v>1</v>
      </c>
      <c r="K14" s="27" t="s">
        <v>192</v>
      </c>
      <c r="L14" s="26">
        <v>1</v>
      </c>
      <c r="M14" s="27" t="s">
        <v>192</v>
      </c>
      <c r="N14" s="28">
        <v>1</v>
      </c>
      <c r="O14" s="27" t="s">
        <v>192</v>
      </c>
      <c r="P14" s="26">
        <v>1</v>
      </c>
      <c r="Q14" s="27">
        <v>-1</v>
      </c>
      <c r="R14" s="28">
        <v>2</v>
      </c>
      <c r="S14" s="27" t="s">
        <v>192</v>
      </c>
      <c r="T14" s="28">
        <v>2</v>
      </c>
    </row>
    <row r="15" spans="1:20" x14ac:dyDescent="0.2">
      <c r="A15" s="19" t="s">
        <v>32</v>
      </c>
      <c r="B15" s="19">
        <f>COUNTIF('World leaders overview'!D:I,"Egypt")</f>
        <v>4</v>
      </c>
      <c r="C15" s="25">
        <f>B15-D15</f>
        <v>1</v>
      </c>
      <c r="D15" s="26">
        <v>3</v>
      </c>
      <c r="E15" s="27">
        <v>1</v>
      </c>
      <c r="F15" s="26">
        <v>2</v>
      </c>
      <c r="G15" s="27">
        <v>-1</v>
      </c>
      <c r="H15" s="26">
        <v>3</v>
      </c>
      <c r="I15" s="27" t="s">
        <v>192</v>
      </c>
      <c r="J15" s="28">
        <v>3</v>
      </c>
      <c r="K15" s="27" t="s">
        <v>192</v>
      </c>
      <c r="L15" s="28">
        <v>3</v>
      </c>
      <c r="M15" s="27" t="s">
        <v>192</v>
      </c>
      <c r="N15" s="28">
        <v>3</v>
      </c>
      <c r="O15" s="27" t="s">
        <v>192</v>
      </c>
      <c r="P15" s="26">
        <v>3</v>
      </c>
      <c r="Q15" s="27" t="s">
        <v>192</v>
      </c>
      <c r="R15" s="28">
        <v>3</v>
      </c>
      <c r="S15" s="27">
        <v>-1</v>
      </c>
      <c r="T15" s="28">
        <v>4</v>
      </c>
    </row>
    <row r="16" spans="1:20" x14ac:dyDescent="0.2">
      <c r="A16" s="19" t="s">
        <v>4</v>
      </c>
      <c r="B16" s="19">
        <f>COUNTIF('World leaders overview'!D:I,"Spain")</f>
        <v>4</v>
      </c>
      <c r="C16" s="25" t="s">
        <v>192</v>
      </c>
      <c r="D16" s="26">
        <v>4</v>
      </c>
      <c r="E16" s="27">
        <v>-1</v>
      </c>
      <c r="F16" s="26">
        <v>5</v>
      </c>
      <c r="G16" s="27">
        <v>0</v>
      </c>
      <c r="H16" s="26">
        <v>4</v>
      </c>
      <c r="I16" s="27">
        <v>1</v>
      </c>
      <c r="J16" s="28">
        <v>3</v>
      </c>
      <c r="K16" s="27" t="s">
        <v>192</v>
      </c>
      <c r="L16" s="28">
        <v>3</v>
      </c>
      <c r="M16" s="27">
        <v>-1</v>
      </c>
      <c r="N16" s="28">
        <v>4</v>
      </c>
      <c r="O16" s="27">
        <v>2</v>
      </c>
      <c r="P16" s="26">
        <v>2</v>
      </c>
      <c r="Q16" s="27" t="s">
        <v>192</v>
      </c>
      <c r="R16" s="28">
        <v>2</v>
      </c>
      <c r="S16" s="27" t="s">
        <v>192</v>
      </c>
      <c r="T16" s="28">
        <v>2</v>
      </c>
    </row>
    <row r="17" spans="1:20" x14ac:dyDescent="0.2">
      <c r="A17" s="19" t="s">
        <v>14</v>
      </c>
      <c r="B17" s="19">
        <f>COUNTIF('World leaders overview'!D:I,"Netherlands")</f>
        <v>4</v>
      </c>
      <c r="C17" s="25" t="s">
        <v>192</v>
      </c>
      <c r="D17" s="26">
        <v>4</v>
      </c>
      <c r="E17" s="27">
        <v>-1</v>
      </c>
      <c r="F17" s="26">
        <v>5</v>
      </c>
      <c r="G17" s="27">
        <v>1</v>
      </c>
      <c r="H17" s="26">
        <v>4</v>
      </c>
      <c r="I17" s="27">
        <v>1</v>
      </c>
      <c r="J17" s="28">
        <v>3</v>
      </c>
      <c r="K17" s="27">
        <v>2</v>
      </c>
      <c r="L17" s="28">
        <v>1</v>
      </c>
      <c r="M17" s="27">
        <v>-1</v>
      </c>
      <c r="N17" s="28">
        <v>2</v>
      </c>
      <c r="O17" s="27">
        <v>-1</v>
      </c>
      <c r="P17" s="26">
        <v>3</v>
      </c>
      <c r="Q17" s="27" t="s">
        <v>192</v>
      </c>
      <c r="R17" s="28">
        <v>3</v>
      </c>
      <c r="S17" s="27">
        <v>1</v>
      </c>
      <c r="T17" s="28">
        <v>2</v>
      </c>
    </row>
    <row r="18" spans="1:20" x14ac:dyDescent="0.2">
      <c r="A18" s="19" t="s">
        <v>3</v>
      </c>
      <c r="B18" s="20">
        <f>COUNTIF('World leaders overview'!D:I,"Algeria")</f>
        <v>3</v>
      </c>
      <c r="C18" s="25" t="s">
        <v>192</v>
      </c>
      <c r="D18" s="26">
        <v>3</v>
      </c>
      <c r="E18" s="27" t="s">
        <v>192</v>
      </c>
      <c r="F18" s="26">
        <v>3</v>
      </c>
      <c r="G18" s="27" t="s">
        <v>192</v>
      </c>
      <c r="H18" s="26">
        <v>3</v>
      </c>
      <c r="I18" s="27" t="s">
        <v>192</v>
      </c>
      <c r="J18" s="28">
        <v>3</v>
      </c>
      <c r="K18" s="27">
        <v>1</v>
      </c>
      <c r="L18" s="28">
        <v>2</v>
      </c>
      <c r="M18" s="27">
        <v>1</v>
      </c>
      <c r="N18" s="28">
        <v>1</v>
      </c>
      <c r="O18" s="27" t="s">
        <v>192</v>
      </c>
      <c r="P18" s="26">
        <v>1</v>
      </c>
      <c r="Q18" s="27" t="s">
        <v>192</v>
      </c>
      <c r="R18" s="28">
        <v>1</v>
      </c>
      <c r="S18" s="27" t="s">
        <v>192</v>
      </c>
      <c r="T18" s="28">
        <v>1</v>
      </c>
    </row>
    <row r="19" spans="1:20" x14ac:dyDescent="0.2">
      <c r="A19" s="19" t="s">
        <v>10</v>
      </c>
      <c r="B19" s="19">
        <f>COUNTIF('World leaders overview'!D:I,"Austria")</f>
        <v>3</v>
      </c>
      <c r="C19" s="25" t="s">
        <v>192</v>
      </c>
      <c r="D19" s="26">
        <v>3</v>
      </c>
      <c r="E19" s="27" t="s">
        <v>192</v>
      </c>
      <c r="F19" s="26">
        <v>3</v>
      </c>
      <c r="G19" s="27" t="s">
        <v>192</v>
      </c>
      <c r="H19" s="26">
        <v>3</v>
      </c>
      <c r="I19" s="27">
        <v>1</v>
      </c>
      <c r="J19" s="28">
        <v>2</v>
      </c>
      <c r="K19" s="27" t="s">
        <v>192</v>
      </c>
      <c r="L19" s="28">
        <v>2</v>
      </c>
      <c r="M19" s="27">
        <v>-1</v>
      </c>
      <c r="N19" s="28">
        <v>3</v>
      </c>
      <c r="O19" s="27" t="s">
        <v>192</v>
      </c>
      <c r="P19" s="26">
        <v>4</v>
      </c>
      <c r="Q19" s="27" t="s">
        <v>192</v>
      </c>
      <c r="R19" s="28">
        <v>4</v>
      </c>
      <c r="S19" s="27">
        <v>1</v>
      </c>
      <c r="T19" s="28">
        <v>3</v>
      </c>
    </row>
    <row r="20" spans="1:20" x14ac:dyDescent="0.2">
      <c r="A20" s="19" t="s">
        <v>21</v>
      </c>
      <c r="B20" s="19">
        <f>COUNTIF('World leaders overview'!D:I,"Cameroon")</f>
        <v>3</v>
      </c>
      <c r="C20" s="25" t="s">
        <v>192</v>
      </c>
      <c r="D20" s="26">
        <v>3</v>
      </c>
      <c r="E20" s="27" t="s">
        <v>192</v>
      </c>
      <c r="F20" s="26">
        <v>3</v>
      </c>
      <c r="G20" s="27">
        <v>1</v>
      </c>
      <c r="H20" s="26">
        <v>2</v>
      </c>
      <c r="I20" s="27" t="s">
        <v>192</v>
      </c>
      <c r="J20" s="28">
        <v>2</v>
      </c>
      <c r="K20" s="27">
        <v>1</v>
      </c>
      <c r="L20" s="28">
        <v>1</v>
      </c>
      <c r="M20" s="27" t="s">
        <v>192</v>
      </c>
      <c r="N20" s="28">
        <v>1</v>
      </c>
      <c r="O20" s="27" t="s">
        <v>192</v>
      </c>
      <c r="P20" s="26">
        <v>1</v>
      </c>
      <c r="Q20" s="27" t="s">
        <v>192</v>
      </c>
      <c r="R20" s="28">
        <v>1</v>
      </c>
      <c r="S20" s="27" t="s">
        <v>192</v>
      </c>
      <c r="T20" s="28">
        <v>1</v>
      </c>
    </row>
    <row r="21" spans="1:20" x14ac:dyDescent="0.2">
      <c r="A21" s="19" t="s">
        <v>20</v>
      </c>
      <c r="B21" s="19">
        <f>COUNTIF('World leaders overview'!D:I,"Czech Republic")</f>
        <v>2</v>
      </c>
      <c r="C21" s="25">
        <f>B21-D21</f>
        <v>1</v>
      </c>
      <c r="D21" s="26">
        <v>1</v>
      </c>
      <c r="E21" s="27">
        <v>-1</v>
      </c>
      <c r="F21" s="26">
        <v>2</v>
      </c>
      <c r="G21" s="27" t="s">
        <v>192</v>
      </c>
      <c r="H21" s="26">
        <v>2</v>
      </c>
      <c r="I21" s="27" t="s">
        <v>192</v>
      </c>
      <c r="J21" s="28">
        <v>2</v>
      </c>
      <c r="K21" s="27" t="s">
        <v>192</v>
      </c>
      <c r="L21" s="28">
        <v>2</v>
      </c>
      <c r="M21" s="27" t="s">
        <v>192</v>
      </c>
      <c r="N21" s="28">
        <v>2</v>
      </c>
      <c r="O21" s="27" t="s">
        <v>192</v>
      </c>
      <c r="P21" s="26">
        <v>2</v>
      </c>
      <c r="Q21" s="27" t="s">
        <v>192</v>
      </c>
      <c r="R21" s="28">
        <v>2</v>
      </c>
      <c r="S21" s="27" t="s">
        <v>192</v>
      </c>
      <c r="T21" s="28">
        <v>2</v>
      </c>
    </row>
    <row r="22" spans="1:20" x14ac:dyDescent="0.2">
      <c r="A22" s="19" t="s">
        <v>46</v>
      </c>
      <c r="B22" s="19">
        <f>COUNTIF('World leaders overview'!D:I,"Ireland")</f>
        <v>2</v>
      </c>
      <c r="C22" s="25" t="s">
        <v>192</v>
      </c>
      <c r="D22" s="26">
        <v>2</v>
      </c>
      <c r="E22" s="27">
        <v>1</v>
      </c>
      <c r="F22" s="26">
        <v>1</v>
      </c>
      <c r="G22" s="27" t="s">
        <v>192</v>
      </c>
      <c r="H22" s="26">
        <v>1</v>
      </c>
      <c r="I22" s="27" t="s">
        <v>192</v>
      </c>
      <c r="J22" s="28">
        <v>1</v>
      </c>
      <c r="K22" s="27" t="s">
        <v>192</v>
      </c>
      <c r="L22" s="28">
        <v>1</v>
      </c>
      <c r="M22" s="27" t="s">
        <v>192</v>
      </c>
      <c r="N22" s="28">
        <v>1</v>
      </c>
      <c r="O22" s="27" t="s">
        <v>192</v>
      </c>
      <c r="P22" s="26">
        <v>1</v>
      </c>
      <c r="Q22" s="27" t="s">
        <v>192</v>
      </c>
      <c r="R22" s="28">
        <v>1</v>
      </c>
      <c r="S22" s="27" t="s">
        <v>192</v>
      </c>
      <c r="T22" s="28">
        <v>1</v>
      </c>
    </row>
    <row r="23" spans="1:20" x14ac:dyDescent="0.2">
      <c r="A23" s="19" t="s">
        <v>195</v>
      </c>
      <c r="B23" s="19">
        <f>COUNTIF('World leaders overview'!D:I,"Japan")</f>
        <v>2</v>
      </c>
      <c r="C23" s="25">
        <f>B23-D23</f>
        <v>1</v>
      </c>
      <c r="D23" s="26">
        <v>1</v>
      </c>
      <c r="E23" s="27" t="s">
        <v>192</v>
      </c>
      <c r="F23" s="26">
        <v>1</v>
      </c>
      <c r="G23" s="27" t="s">
        <v>192</v>
      </c>
      <c r="H23" s="26">
        <v>1</v>
      </c>
      <c r="I23" s="27" t="s">
        <v>192</v>
      </c>
      <c r="J23" s="28">
        <v>1</v>
      </c>
      <c r="K23" s="27" t="s">
        <v>192</v>
      </c>
      <c r="L23" s="28">
        <v>1</v>
      </c>
      <c r="M23" s="27" t="s">
        <v>192</v>
      </c>
      <c r="N23" s="28">
        <v>1</v>
      </c>
      <c r="O23" s="27" t="s">
        <v>192</v>
      </c>
      <c r="P23" s="26">
        <v>1</v>
      </c>
      <c r="Q23" s="27">
        <v>1</v>
      </c>
      <c r="R23" s="28">
        <v>0</v>
      </c>
      <c r="S23" s="27">
        <v>-1</v>
      </c>
      <c r="T23" s="28">
        <v>1</v>
      </c>
    </row>
    <row r="24" spans="1:20" x14ac:dyDescent="0.2">
      <c r="A24" s="19" t="s">
        <v>31</v>
      </c>
      <c r="B24" s="20">
        <f>COUNTIF('World leaders overview'!D:I,"New Zealand")</f>
        <v>2</v>
      </c>
      <c r="C24" s="25">
        <f>B24-D24</f>
        <v>-1</v>
      </c>
      <c r="D24" s="26">
        <v>3</v>
      </c>
      <c r="E24" s="27">
        <v>-1</v>
      </c>
      <c r="F24" s="26">
        <v>4</v>
      </c>
      <c r="G24" s="27" t="s">
        <v>192</v>
      </c>
      <c r="H24" s="26">
        <v>4</v>
      </c>
      <c r="I24" s="27">
        <v>1</v>
      </c>
      <c r="J24" s="28">
        <v>3</v>
      </c>
      <c r="K24" s="27" t="s">
        <v>192</v>
      </c>
      <c r="L24" s="28">
        <v>3</v>
      </c>
      <c r="M24" s="27" t="s">
        <v>192</v>
      </c>
      <c r="N24" s="28">
        <v>3</v>
      </c>
      <c r="O24" s="27">
        <v>1</v>
      </c>
      <c r="P24" s="26">
        <v>2</v>
      </c>
      <c r="Q24" s="27">
        <v>1</v>
      </c>
      <c r="R24" s="28">
        <v>1</v>
      </c>
      <c r="S24" s="27">
        <v>-2</v>
      </c>
      <c r="T24" s="28">
        <v>3</v>
      </c>
    </row>
    <row r="25" spans="1:20" x14ac:dyDescent="0.2">
      <c r="A25" s="19" t="s">
        <v>49</v>
      </c>
      <c r="B25" s="19">
        <f>COUNTIF('World leaders overview'!D:I,"South Africa")</f>
        <v>2</v>
      </c>
      <c r="C25" s="25">
        <f t="shared" si="0"/>
        <v>-2</v>
      </c>
      <c r="D25" s="26">
        <v>4</v>
      </c>
      <c r="E25" s="27" t="s">
        <v>192</v>
      </c>
      <c r="F25" s="26">
        <v>4</v>
      </c>
      <c r="G25" s="27">
        <v>-1</v>
      </c>
      <c r="H25" s="26">
        <v>5</v>
      </c>
      <c r="I25" s="27" t="s">
        <v>192</v>
      </c>
      <c r="J25" s="28">
        <v>5</v>
      </c>
      <c r="K25" s="27" t="s">
        <v>192</v>
      </c>
      <c r="L25" s="28">
        <v>5</v>
      </c>
      <c r="M25" s="27">
        <v>2</v>
      </c>
      <c r="N25" s="28">
        <v>3</v>
      </c>
      <c r="O25" s="27">
        <v>1</v>
      </c>
      <c r="P25" s="26">
        <v>2</v>
      </c>
      <c r="Q25" s="27">
        <v>-1</v>
      </c>
      <c r="R25" s="28">
        <v>3</v>
      </c>
      <c r="S25" s="27" t="s">
        <v>192</v>
      </c>
      <c r="T25" s="28">
        <v>3</v>
      </c>
    </row>
    <row r="26" spans="1:20" x14ac:dyDescent="0.2">
      <c r="B26" s="29"/>
      <c r="C26" s="29"/>
      <c r="D26" s="26"/>
      <c r="E26" s="27"/>
      <c r="F26" s="26"/>
      <c r="G26" s="27"/>
      <c r="H26" s="26"/>
      <c r="I26" s="27"/>
      <c r="J26" s="28"/>
      <c r="K26" s="27"/>
      <c r="L26" s="28"/>
      <c r="M26" s="27"/>
      <c r="N26" s="28"/>
      <c r="O26" s="27"/>
      <c r="Q26" s="27"/>
      <c r="S26" s="27"/>
      <c r="T26" s="28"/>
    </row>
    <row r="27" spans="1:20" x14ac:dyDescent="0.2">
      <c r="D27" s="26"/>
      <c r="E27" s="27"/>
      <c r="F27" s="26"/>
      <c r="G27" s="27"/>
      <c r="H27" s="26"/>
      <c r="I27" s="27"/>
      <c r="J27" s="28"/>
      <c r="K27" s="27"/>
      <c r="L27" s="28"/>
      <c r="M27" s="27"/>
      <c r="N27" s="28"/>
      <c r="O27" s="27"/>
      <c r="Q27" s="27"/>
      <c r="S27" s="27"/>
      <c r="T27" s="28"/>
    </row>
    <row r="28" spans="1:20" x14ac:dyDescent="0.2">
      <c r="A28" s="19" t="s">
        <v>172</v>
      </c>
      <c r="B28" s="19">
        <f>COUNTIF('World leaders overview'!D:I,"None")</f>
        <v>21</v>
      </c>
      <c r="C28" s="25">
        <f>B28-D28</f>
        <v>-1</v>
      </c>
      <c r="D28" s="26">
        <v>22</v>
      </c>
      <c r="E28" s="27">
        <v>2</v>
      </c>
      <c r="F28" s="26">
        <v>20</v>
      </c>
      <c r="G28" s="27">
        <v>1</v>
      </c>
      <c r="H28" s="26">
        <v>19</v>
      </c>
      <c r="I28" s="27">
        <v>-1</v>
      </c>
      <c r="J28" s="28">
        <v>20</v>
      </c>
      <c r="K28" s="27">
        <v>5</v>
      </c>
      <c r="L28" s="28">
        <v>15</v>
      </c>
      <c r="M28" s="27">
        <v>-3</v>
      </c>
      <c r="N28" s="28">
        <v>18</v>
      </c>
      <c r="O28" s="27" t="s">
        <v>192</v>
      </c>
      <c r="P28" s="26">
        <v>18</v>
      </c>
      <c r="Q28" s="27">
        <v>3</v>
      </c>
      <c r="R28" s="28">
        <v>15</v>
      </c>
      <c r="S28" s="27">
        <v>1</v>
      </c>
      <c r="T28" s="28">
        <v>14</v>
      </c>
    </row>
    <row r="29" spans="1:20" x14ac:dyDescent="0.2">
      <c r="A29" s="19" t="s">
        <v>170</v>
      </c>
      <c r="B29" s="19">
        <f>COUNTIF('World leaders overview'!D:I,"Home")</f>
        <v>209</v>
      </c>
      <c r="C29" s="25">
        <f>B29-D29</f>
        <v>-5</v>
      </c>
      <c r="D29" s="26">
        <v>214</v>
      </c>
      <c r="E29" s="27">
        <v>4</v>
      </c>
      <c r="F29" s="26">
        <v>210</v>
      </c>
      <c r="G29" s="27">
        <v>-1</v>
      </c>
      <c r="H29" s="26">
        <v>211</v>
      </c>
      <c r="I29" s="27">
        <v>-2</v>
      </c>
      <c r="J29" s="28">
        <v>214</v>
      </c>
      <c r="K29" s="27" t="s">
        <v>192</v>
      </c>
      <c r="L29" s="28">
        <v>212</v>
      </c>
      <c r="M29" s="27">
        <v>9</v>
      </c>
      <c r="N29" s="28">
        <v>203</v>
      </c>
      <c r="O29" s="27">
        <v>1</v>
      </c>
      <c r="P29" s="26">
        <v>202</v>
      </c>
      <c r="Q29" s="27">
        <v>-2</v>
      </c>
      <c r="R29" s="28">
        <v>203</v>
      </c>
      <c r="S29" s="27">
        <v>2</v>
      </c>
      <c r="T29" s="28">
        <v>201</v>
      </c>
    </row>
    <row r="30" spans="1:20" x14ac:dyDescent="0.2">
      <c r="A30" s="19" t="s">
        <v>171</v>
      </c>
      <c r="B30" s="19">
        <v>120</v>
      </c>
      <c r="C30" s="25">
        <f>B30-D30</f>
        <v>-8</v>
      </c>
      <c r="D30" s="26">
        <v>128</v>
      </c>
      <c r="E30" s="27">
        <v>9</v>
      </c>
      <c r="F30" s="26">
        <v>119</v>
      </c>
      <c r="G30" s="27">
        <v>-4</v>
      </c>
      <c r="H30" s="26">
        <v>123</v>
      </c>
      <c r="I30" s="27">
        <v>4</v>
      </c>
      <c r="J30" s="28">
        <v>119</v>
      </c>
      <c r="K30" s="27">
        <v>-4</v>
      </c>
      <c r="L30" s="28">
        <v>123</v>
      </c>
      <c r="M30" s="27">
        <v>3</v>
      </c>
      <c r="N30" s="28">
        <v>120</v>
      </c>
      <c r="O30" s="27" t="s">
        <v>192</v>
      </c>
      <c r="P30" s="26">
        <v>120</v>
      </c>
      <c r="Q30" s="27">
        <v>-7</v>
      </c>
      <c r="R30" s="28">
        <v>126</v>
      </c>
      <c r="S30" s="27">
        <v>-3</v>
      </c>
      <c r="T30" s="28">
        <v>129</v>
      </c>
    </row>
    <row r="32" spans="1:20" x14ac:dyDescent="0.2">
      <c r="A32" t="s">
        <v>1801</v>
      </c>
      <c r="B32"/>
      <c r="C32"/>
      <c r="D32"/>
      <c r="E32"/>
      <c r="F32"/>
      <c r="G32"/>
      <c r="H32"/>
      <c r="I32"/>
      <c r="J32"/>
      <c r="K32"/>
      <c r="L32"/>
      <c r="M32"/>
      <c r="N32"/>
      <c r="O32"/>
      <c r="P32"/>
      <c r="Q32"/>
      <c r="R32"/>
      <c r="S32"/>
      <c r="T32"/>
    </row>
  </sheetData>
  <autoFilter ref="A1:T25" xr:uid="{00000000-0009-0000-0000-000002000000}">
    <sortState xmlns:xlrd2="http://schemas.microsoft.com/office/spreadsheetml/2017/richdata2" ref="A2:R27">
      <sortCondition descending="1" ref="B1:B27"/>
    </sortState>
  </autoFilter>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9"/>
  <sheetViews>
    <sheetView workbookViewId="0"/>
  </sheetViews>
  <sheetFormatPr baseColWidth="10" defaultColWidth="8.83203125" defaultRowHeight="15" x14ac:dyDescent="0.2"/>
  <cols>
    <col min="1" max="1" width="40" customWidth="1"/>
    <col min="2" max="2" width="27.83203125" bestFit="1" customWidth="1"/>
  </cols>
  <sheetData>
    <row r="1" spans="1:2" ht="16" thickBot="1" x14ac:dyDescent="0.25">
      <c r="A1" s="63" t="s">
        <v>630</v>
      </c>
      <c r="B1" s="64" t="s">
        <v>1805</v>
      </c>
    </row>
    <row r="2" spans="1:2" ht="16" thickTop="1" x14ac:dyDescent="0.2">
      <c r="A2" s="65" t="s">
        <v>385</v>
      </c>
      <c r="B2" s="66">
        <v>16</v>
      </c>
    </row>
    <row r="3" spans="1:2" x14ac:dyDescent="0.2">
      <c r="A3" s="65" t="s">
        <v>365</v>
      </c>
      <c r="B3" s="66">
        <v>15</v>
      </c>
    </row>
    <row r="4" spans="1:2" x14ac:dyDescent="0.2">
      <c r="A4" s="65" t="s">
        <v>328</v>
      </c>
      <c r="B4" s="66">
        <v>11</v>
      </c>
    </row>
    <row r="5" spans="1:2" x14ac:dyDescent="0.2">
      <c r="A5" s="65" t="s">
        <v>97</v>
      </c>
      <c r="B5" s="66">
        <v>9</v>
      </c>
    </row>
    <row r="6" spans="1:2" x14ac:dyDescent="0.2">
      <c r="A6" s="65" t="s">
        <v>1076</v>
      </c>
      <c r="B6" s="66">
        <v>7</v>
      </c>
    </row>
    <row r="7" spans="1:2" x14ac:dyDescent="0.2">
      <c r="A7" s="65" t="s">
        <v>128</v>
      </c>
      <c r="B7" s="66">
        <v>6</v>
      </c>
    </row>
    <row r="8" spans="1:2" x14ac:dyDescent="0.2">
      <c r="A8" s="65" t="s">
        <v>487</v>
      </c>
      <c r="B8" s="66">
        <v>4</v>
      </c>
    </row>
    <row r="9" spans="1:2" x14ac:dyDescent="0.2">
      <c r="A9" s="65" t="s">
        <v>394</v>
      </c>
      <c r="B9" s="66">
        <v>4</v>
      </c>
    </row>
    <row r="10" spans="1:2" x14ac:dyDescent="0.2">
      <c r="A10" s="65" t="s">
        <v>908</v>
      </c>
      <c r="B10" s="66">
        <v>4</v>
      </c>
    </row>
    <row r="11" spans="1:2" x14ac:dyDescent="0.2">
      <c r="A11" s="65" t="s">
        <v>500</v>
      </c>
      <c r="B11" s="66">
        <v>4</v>
      </c>
    </row>
    <row r="12" spans="1:2" x14ac:dyDescent="0.2">
      <c r="A12" s="65" t="s">
        <v>906</v>
      </c>
      <c r="B12" s="66">
        <v>4</v>
      </c>
    </row>
    <row r="13" spans="1:2" x14ac:dyDescent="0.2">
      <c r="A13" s="65" t="s">
        <v>900</v>
      </c>
      <c r="B13" s="66">
        <v>4</v>
      </c>
    </row>
    <row r="14" spans="1:2" x14ac:dyDescent="0.2">
      <c r="A14" s="65" t="s">
        <v>1382</v>
      </c>
      <c r="B14" s="66">
        <v>4</v>
      </c>
    </row>
    <row r="15" spans="1:2" x14ac:dyDescent="0.2">
      <c r="A15" s="65" t="s">
        <v>1233</v>
      </c>
      <c r="B15" s="66">
        <v>3</v>
      </c>
    </row>
    <row r="16" spans="1:2" x14ac:dyDescent="0.2">
      <c r="A16" s="65" t="s">
        <v>998</v>
      </c>
      <c r="B16" s="66">
        <v>3</v>
      </c>
    </row>
    <row r="17" spans="1:2" x14ac:dyDescent="0.2">
      <c r="A17" s="65" t="s">
        <v>1222</v>
      </c>
      <c r="B17" s="66">
        <v>3</v>
      </c>
    </row>
    <row r="18" spans="1:2" x14ac:dyDescent="0.2">
      <c r="A18" s="65" t="s">
        <v>513</v>
      </c>
      <c r="B18" s="66">
        <v>3</v>
      </c>
    </row>
    <row r="19" spans="1:2" x14ac:dyDescent="0.2">
      <c r="A19" s="65" t="s">
        <v>1288</v>
      </c>
      <c r="B19" s="66">
        <v>3</v>
      </c>
    </row>
    <row r="20" spans="1:2" x14ac:dyDescent="0.2">
      <c r="A20" s="65" t="s">
        <v>1359</v>
      </c>
      <c r="B20" s="66">
        <v>3</v>
      </c>
    </row>
    <row r="21" spans="1:2" x14ac:dyDescent="0.2">
      <c r="A21" s="65" t="s">
        <v>126</v>
      </c>
      <c r="B21" s="66">
        <v>3</v>
      </c>
    </row>
    <row r="22" spans="1:2" x14ac:dyDescent="0.2">
      <c r="A22" s="65" t="s">
        <v>1336</v>
      </c>
      <c r="B22" s="66">
        <v>3</v>
      </c>
    </row>
    <row r="23" spans="1:2" x14ac:dyDescent="0.2">
      <c r="A23" s="65" t="s">
        <v>1017</v>
      </c>
      <c r="B23" s="66">
        <v>3</v>
      </c>
    </row>
    <row r="24" spans="1:2" x14ac:dyDescent="0.2">
      <c r="A24" s="65" t="s">
        <v>142</v>
      </c>
      <c r="B24" s="66">
        <v>3</v>
      </c>
    </row>
    <row r="25" spans="1:2" x14ac:dyDescent="0.2">
      <c r="A25" s="65" t="s">
        <v>1536</v>
      </c>
      <c r="B25" s="66">
        <v>3</v>
      </c>
    </row>
    <row r="26" spans="1:2" x14ac:dyDescent="0.2">
      <c r="A26" s="65" t="s">
        <v>1202</v>
      </c>
      <c r="B26" s="66">
        <v>3</v>
      </c>
    </row>
    <row r="27" spans="1:2" x14ac:dyDescent="0.2">
      <c r="A27" s="65" t="s">
        <v>79</v>
      </c>
      <c r="B27" s="66">
        <v>3</v>
      </c>
    </row>
    <row r="28" spans="1:2" x14ac:dyDescent="0.2">
      <c r="A28" s="65" t="s">
        <v>544</v>
      </c>
      <c r="B28" s="66">
        <v>3</v>
      </c>
    </row>
    <row r="29" spans="1:2" x14ac:dyDescent="0.2">
      <c r="A29" s="65" t="s">
        <v>1115</v>
      </c>
      <c r="B29" s="66">
        <v>3</v>
      </c>
    </row>
    <row r="30" spans="1:2" x14ac:dyDescent="0.2">
      <c r="A30" s="65" t="s">
        <v>639</v>
      </c>
      <c r="B30" s="66">
        <v>3</v>
      </c>
    </row>
    <row r="31" spans="1:2" x14ac:dyDescent="0.2">
      <c r="A31" s="65" t="s">
        <v>1439</v>
      </c>
      <c r="B31" s="66">
        <v>2</v>
      </c>
    </row>
    <row r="32" spans="1:2" x14ac:dyDescent="0.2">
      <c r="A32" s="65" t="s">
        <v>1223</v>
      </c>
      <c r="B32" s="66">
        <v>2</v>
      </c>
    </row>
    <row r="33" spans="1:2" x14ac:dyDescent="0.2">
      <c r="A33" s="65" t="s">
        <v>1617</v>
      </c>
      <c r="B33" s="66">
        <v>2</v>
      </c>
    </row>
    <row r="34" spans="1:2" x14ac:dyDescent="0.2">
      <c r="A34" s="65" t="s">
        <v>644</v>
      </c>
      <c r="B34" s="66">
        <v>2</v>
      </c>
    </row>
    <row r="35" spans="1:2" x14ac:dyDescent="0.2">
      <c r="A35" s="65" t="s">
        <v>1547</v>
      </c>
      <c r="B35" s="66">
        <v>2</v>
      </c>
    </row>
    <row r="36" spans="1:2" x14ac:dyDescent="0.2">
      <c r="A36" s="65" t="s">
        <v>964</v>
      </c>
      <c r="B36" s="66">
        <v>2</v>
      </c>
    </row>
    <row r="37" spans="1:2" x14ac:dyDescent="0.2">
      <c r="A37" s="65" t="s">
        <v>1459</v>
      </c>
      <c r="B37" s="66">
        <v>2</v>
      </c>
    </row>
    <row r="38" spans="1:2" x14ac:dyDescent="0.2">
      <c r="A38" s="65" t="s">
        <v>1022</v>
      </c>
      <c r="B38" s="66">
        <v>2</v>
      </c>
    </row>
    <row r="39" spans="1:2" x14ac:dyDescent="0.2">
      <c r="A39" s="65" t="s">
        <v>1009</v>
      </c>
      <c r="B39" s="66">
        <v>2</v>
      </c>
    </row>
    <row r="40" spans="1:2" x14ac:dyDescent="0.2">
      <c r="A40" s="65" t="s">
        <v>546</v>
      </c>
      <c r="B40" s="66">
        <v>2</v>
      </c>
    </row>
    <row r="41" spans="1:2" x14ac:dyDescent="0.2">
      <c r="A41" s="65" t="s">
        <v>526</v>
      </c>
      <c r="B41" s="66">
        <v>2</v>
      </c>
    </row>
    <row r="42" spans="1:2" x14ac:dyDescent="0.2">
      <c r="A42" s="65" t="s">
        <v>535</v>
      </c>
      <c r="B42" s="66">
        <v>2</v>
      </c>
    </row>
    <row r="43" spans="1:2" x14ac:dyDescent="0.2">
      <c r="A43" s="65" t="s">
        <v>1267</v>
      </c>
      <c r="B43" s="66">
        <v>2</v>
      </c>
    </row>
    <row r="44" spans="1:2" x14ac:dyDescent="0.2">
      <c r="A44" s="65" t="s">
        <v>85</v>
      </c>
      <c r="B44" s="66">
        <v>2</v>
      </c>
    </row>
    <row r="45" spans="1:2" x14ac:dyDescent="0.2">
      <c r="A45" s="65" t="s">
        <v>955</v>
      </c>
      <c r="B45" s="66">
        <v>2</v>
      </c>
    </row>
    <row r="46" spans="1:2" x14ac:dyDescent="0.2">
      <c r="A46" s="65" t="s">
        <v>648</v>
      </c>
      <c r="B46" s="66">
        <v>2</v>
      </c>
    </row>
    <row r="47" spans="1:2" x14ac:dyDescent="0.2">
      <c r="A47" s="65" t="s">
        <v>1773</v>
      </c>
      <c r="B47" s="66">
        <v>2</v>
      </c>
    </row>
    <row r="48" spans="1:2" x14ac:dyDescent="0.2">
      <c r="A48" s="65" t="s">
        <v>1502</v>
      </c>
      <c r="B48" s="66">
        <v>2</v>
      </c>
    </row>
    <row r="49" spans="1:2" x14ac:dyDescent="0.2">
      <c r="A49" s="65" t="s">
        <v>1535</v>
      </c>
      <c r="B49" s="66">
        <v>2</v>
      </c>
    </row>
    <row r="50" spans="1:2" x14ac:dyDescent="0.2">
      <c r="A50" s="65" t="s">
        <v>488</v>
      </c>
      <c r="B50" s="66">
        <v>2</v>
      </c>
    </row>
    <row r="51" spans="1:2" x14ac:dyDescent="0.2">
      <c r="A51" s="65" t="s">
        <v>1271</v>
      </c>
      <c r="B51" s="66">
        <v>2</v>
      </c>
    </row>
    <row r="52" spans="1:2" x14ac:dyDescent="0.2">
      <c r="A52" s="65" t="s">
        <v>1154</v>
      </c>
      <c r="B52" s="66">
        <v>2</v>
      </c>
    </row>
    <row r="53" spans="1:2" x14ac:dyDescent="0.2">
      <c r="A53" s="65" t="s">
        <v>1168</v>
      </c>
      <c r="B53" s="66">
        <v>2</v>
      </c>
    </row>
    <row r="54" spans="1:2" x14ac:dyDescent="0.2">
      <c r="A54" s="65" t="s">
        <v>1179</v>
      </c>
      <c r="B54" s="66">
        <v>2</v>
      </c>
    </row>
    <row r="55" spans="1:2" x14ac:dyDescent="0.2">
      <c r="A55" s="65" t="s">
        <v>1143</v>
      </c>
      <c r="B55" s="66">
        <v>2</v>
      </c>
    </row>
    <row r="56" spans="1:2" x14ac:dyDescent="0.2">
      <c r="A56" s="65" t="s">
        <v>1118</v>
      </c>
      <c r="B56" s="66">
        <v>2</v>
      </c>
    </row>
    <row r="57" spans="1:2" x14ac:dyDescent="0.2">
      <c r="A57" s="65" t="s">
        <v>1625</v>
      </c>
      <c r="B57" s="66">
        <v>2</v>
      </c>
    </row>
    <row r="58" spans="1:2" x14ac:dyDescent="0.2">
      <c r="A58" s="65" t="s">
        <v>1607</v>
      </c>
      <c r="B58" s="66">
        <v>2</v>
      </c>
    </row>
    <row r="59" spans="1:2" x14ac:dyDescent="0.2">
      <c r="A59" s="65" t="s">
        <v>1132</v>
      </c>
      <c r="B59" s="66">
        <v>2</v>
      </c>
    </row>
    <row r="60" spans="1:2" x14ac:dyDescent="0.2">
      <c r="A60" s="65" t="s">
        <v>1528</v>
      </c>
      <c r="B60" s="66">
        <v>2</v>
      </c>
    </row>
    <row r="61" spans="1:2" x14ac:dyDescent="0.2">
      <c r="A61" s="65" t="s">
        <v>1700</v>
      </c>
      <c r="B61" s="66">
        <v>2</v>
      </c>
    </row>
    <row r="62" spans="1:2" x14ac:dyDescent="0.2">
      <c r="A62" s="65" t="s">
        <v>1072</v>
      </c>
      <c r="B62" s="66">
        <v>2</v>
      </c>
    </row>
    <row r="63" spans="1:2" x14ac:dyDescent="0.2">
      <c r="A63" s="65" t="s">
        <v>1568</v>
      </c>
      <c r="B63" s="66">
        <v>2</v>
      </c>
    </row>
    <row r="64" spans="1:2" x14ac:dyDescent="0.2">
      <c r="A64" s="65" t="s">
        <v>1313</v>
      </c>
      <c r="B64" s="66">
        <v>2</v>
      </c>
    </row>
    <row r="65" spans="1:2" x14ac:dyDescent="0.2">
      <c r="A65" s="65" t="s">
        <v>649</v>
      </c>
      <c r="B65" s="66">
        <v>2</v>
      </c>
    </row>
    <row r="66" spans="1:2" x14ac:dyDescent="0.2">
      <c r="A66" s="65" t="s">
        <v>1378</v>
      </c>
      <c r="B66" s="66">
        <v>2</v>
      </c>
    </row>
    <row r="67" spans="1:2" x14ac:dyDescent="0.2">
      <c r="A67" s="65" t="s">
        <v>1002</v>
      </c>
      <c r="B67" s="66">
        <v>2</v>
      </c>
    </row>
    <row r="68" spans="1:2" x14ac:dyDescent="0.2">
      <c r="A68" s="65" t="s">
        <v>1128</v>
      </c>
      <c r="B68" s="66">
        <v>2</v>
      </c>
    </row>
    <row r="69" spans="1:2" x14ac:dyDescent="0.2">
      <c r="A69" s="65" t="s">
        <v>350</v>
      </c>
      <c r="B69" s="66">
        <v>2</v>
      </c>
    </row>
    <row r="70" spans="1:2" x14ac:dyDescent="0.2">
      <c r="A70" s="65" t="s">
        <v>1245</v>
      </c>
      <c r="B70" s="66">
        <v>2</v>
      </c>
    </row>
    <row r="71" spans="1:2" x14ac:dyDescent="0.2">
      <c r="A71" s="65" t="s">
        <v>1069</v>
      </c>
      <c r="B71" s="66">
        <v>2</v>
      </c>
    </row>
    <row r="72" spans="1:2" x14ac:dyDescent="0.2">
      <c r="A72" s="65" t="s">
        <v>1137</v>
      </c>
      <c r="B72" s="66">
        <v>2</v>
      </c>
    </row>
    <row r="73" spans="1:2" x14ac:dyDescent="0.2">
      <c r="A73" s="65" t="s">
        <v>1146</v>
      </c>
      <c r="B73" s="66">
        <v>2</v>
      </c>
    </row>
    <row r="74" spans="1:2" x14ac:dyDescent="0.2">
      <c r="A74" s="65" t="s">
        <v>1194</v>
      </c>
      <c r="B74" s="66">
        <v>2</v>
      </c>
    </row>
    <row r="75" spans="1:2" x14ac:dyDescent="0.2">
      <c r="A75" s="65" t="s">
        <v>1800</v>
      </c>
      <c r="B75" s="66">
        <v>2</v>
      </c>
    </row>
    <row r="76" spans="1:2" x14ac:dyDescent="0.2">
      <c r="A76" s="65" t="s">
        <v>1011</v>
      </c>
      <c r="B76" s="66">
        <v>2</v>
      </c>
    </row>
    <row r="77" spans="1:2" x14ac:dyDescent="0.2">
      <c r="A77" s="65" t="s">
        <v>1686</v>
      </c>
      <c r="B77" s="66">
        <v>2</v>
      </c>
    </row>
    <row r="78" spans="1:2" x14ac:dyDescent="0.2">
      <c r="A78" s="65" t="s">
        <v>1414</v>
      </c>
      <c r="B78" s="66">
        <v>2</v>
      </c>
    </row>
    <row r="79" spans="1:2" x14ac:dyDescent="0.2">
      <c r="A79" s="65" t="s">
        <v>646</v>
      </c>
      <c r="B79" s="66">
        <v>2</v>
      </c>
    </row>
  </sheetData>
  <autoFilter ref="A1:B79" xr:uid="{00000000-0009-0000-0000-000003000000}">
    <sortState xmlns:xlrd2="http://schemas.microsoft.com/office/spreadsheetml/2017/richdata2" ref="A2:B467">
      <sortCondition descending="1" ref="B1:B467"/>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topLeftCell="A12" zoomScale="252" zoomScaleNormal="252" workbookViewId="0">
      <selection activeCell="A4" sqref="A4"/>
    </sheetView>
  </sheetViews>
  <sheetFormatPr baseColWidth="10" defaultColWidth="8.83203125" defaultRowHeight="24" x14ac:dyDescent="0.3"/>
  <cols>
    <col min="1" max="1" width="66.33203125" style="72" customWidth="1"/>
  </cols>
  <sheetData>
    <row r="1" spans="1:1" x14ac:dyDescent="0.25">
      <c r="A1" s="70" t="s">
        <v>1038</v>
      </c>
    </row>
    <row r="2" spans="1:1" ht="120" x14ac:dyDescent="0.25">
      <c r="A2" s="71" t="s">
        <v>1033</v>
      </c>
    </row>
    <row r="3" spans="1:1" ht="96" x14ac:dyDescent="0.25">
      <c r="A3" s="71" t="s">
        <v>1037</v>
      </c>
    </row>
    <row r="4" spans="1:1" ht="192" x14ac:dyDescent="0.25">
      <c r="A4" s="71" t="s">
        <v>1039</v>
      </c>
    </row>
    <row r="5" spans="1:1" ht="96" x14ac:dyDescent="0.25">
      <c r="A5" s="71" t="s">
        <v>1173</v>
      </c>
    </row>
    <row r="6" spans="1:1" ht="96" x14ac:dyDescent="0.25">
      <c r="A6" s="71" t="s">
        <v>1032</v>
      </c>
    </row>
    <row r="7" spans="1:1" ht="72" x14ac:dyDescent="0.25">
      <c r="A7" s="71" t="s">
        <v>1036</v>
      </c>
    </row>
    <row r="8" spans="1:1" ht="120" x14ac:dyDescent="0.25">
      <c r="A8" s="71" t="s">
        <v>1031</v>
      </c>
    </row>
    <row r="9" spans="1:1" ht="48" x14ac:dyDescent="0.25">
      <c r="A9" s="71" t="s">
        <v>1035</v>
      </c>
    </row>
    <row r="10" spans="1:1" ht="336" x14ac:dyDescent="0.25">
      <c r="A10" s="71" t="s">
        <v>1306</v>
      </c>
    </row>
    <row r="11" spans="1:1" ht="216" x14ac:dyDescent="0.25">
      <c r="A11" s="71" t="s">
        <v>1034</v>
      </c>
    </row>
    <row r="12" spans="1:1" ht="216" x14ac:dyDescent="0.25">
      <c r="A12" s="71" t="s">
        <v>1514</v>
      </c>
    </row>
    <row r="13" spans="1:1" ht="23" x14ac:dyDescent="0.25">
      <c r="A13" s="71"/>
    </row>
    <row r="14" spans="1:1" ht="23" x14ac:dyDescent="0.25">
      <c r="A14" s="71"/>
    </row>
    <row r="15" spans="1:1" ht="23" x14ac:dyDescent="0.25">
      <c r="A15" s="71"/>
    </row>
    <row r="16" spans="1:1" ht="23" x14ac:dyDescent="0.25">
      <c r="A16" s="71"/>
    </row>
    <row r="17" spans="1:1" ht="23" x14ac:dyDescent="0.25">
      <c r="A17" s="71"/>
    </row>
    <row r="18" spans="1:1" ht="23" x14ac:dyDescent="0.25">
      <c r="A18" s="71"/>
    </row>
  </sheetData>
  <sortState xmlns:xlrd2="http://schemas.microsoft.com/office/spreadsheetml/2017/richdata2" ref="A1:A19">
    <sortCondition ref="A1"/>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World leaders overview</vt:lpstr>
      <vt:lpstr>Detailed qualifications</vt:lpstr>
      <vt:lpstr>League table</vt:lpstr>
      <vt:lpstr>Top Universities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W Huxley</dc:creator>
  <cp:lastModifiedBy>Nick Hillman</cp:lastModifiedBy>
  <dcterms:created xsi:type="dcterms:W3CDTF">2017-07-25T10:22:24Z</dcterms:created>
  <dcterms:modified xsi:type="dcterms:W3CDTF">2026-09-17T14:12:57Z</dcterms:modified>
</cp:coreProperties>
</file>